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1ANNO 23-24 EROGA" sheetId="1" r:id="rId1"/>
    <sheet name="2° ANNO 23-24 EROGA" sheetId="2" r:id="rId2"/>
    <sheet name="3° ANNO 23-24 EROGA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10" i="3" l="1"/>
  <c r="Q10" i="3"/>
  <c r="O10" i="3"/>
  <c r="AB46" i="3" l="1"/>
  <c r="AA46" i="3"/>
  <c r="Z46" i="3"/>
  <c r="Y46" i="3"/>
  <c r="X46" i="3"/>
  <c r="W46" i="3"/>
  <c r="V46" i="3"/>
  <c r="T41" i="3"/>
  <c r="T40" i="3"/>
  <c r="S40" i="3"/>
  <c r="Q40" i="3"/>
  <c r="O40" i="3"/>
  <c r="S39" i="3"/>
  <c r="Q39" i="3"/>
  <c r="T39" i="3" s="1"/>
  <c r="O39" i="3"/>
  <c r="T9" i="3"/>
  <c r="S9" i="3"/>
  <c r="Q9" i="3"/>
  <c r="O9" i="3"/>
  <c r="S8" i="3"/>
  <c r="Q8" i="3"/>
  <c r="T8" i="3" s="1"/>
  <c r="O8" i="3"/>
  <c r="S7" i="3"/>
  <c r="Q7" i="3"/>
  <c r="O7" i="3"/>
  <c r="T5" i="3"/>
  <c r="S5" i="3"/>
  <c r="Q5" i="3"/>
  <c r="O5" i="3"/>
  <c r="T4" i="3"/>
  <c r="S4" i="3"/>
  <c r="Q4" i="3"/>
  <c r="O4" i="3"/>
  <c r="AB52" i="2"/>
  <c r="Y52" i="2"/>
  <c r="X52" i="2"/>
  <c r="W52" i="2"/>
  <c r="V52" i="2"/>
  <c r="T35" i="2"/>
  <c r="T34" i="2"/>
  <c r="T33" i="2"/>
  <c r="T32" i="2"/>
  <c r="T31" i="2"/>
  <c r="T28" i="2"/>
  <c r="T27" i="2"/>
  <c r="T26" i="2"/>
  <c r="T25" i="2"/>
  <c r="T19" i="2"/>
  <c r="T17" i="2"/>
  <c r="T15" i="2"/>
  <c r="T14" i="2"/>
  <c r="T13" i="2"/>
  <c r="T12" i="2"/>
  <c r="T11" i="2"/>
  <c r="T9" i="2"/>
  <c r="T8" i="2"/>
  <c r="T7" i="2"/>
  <c r="T6" i="2"/>
  <c r="T5" i="2"/>
  <c r="R31" i="1"/>
  <c r="R30" i="1"/>
  <c r="R27" i="1"/>
  <c r="R26" i="1"/>
  <c r="R25" i="1"/>
  <c r="R22" i="1"/>
  <c r="R21" i="1"/>
  <c r="R17" i="1"/>
  <c r="R16" i="1"/>
  <c r="R15" i="1"/>
  <c r="R12" i="1"/>
  <c r="R11" i="1"/>
  <c r="R10" i="1"/>
  <c r="R9" i="1"/>
  <c r="R6" i="1"/>
</calcChain>
</file>

<file path=xl/sharedStrings.xml><?xml version="1.0" encoding="utf-8"?>
<sst xmlns="http://schemas.openxmlformats.org/spreadsheetml/2006/main" count="596" uniqueCount="266">
  <si>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</si>
  <si>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</si>
  <si>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</si>
  <si>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</si>
  <si>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</si>
  <si>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</si>
  <si>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</si>
  <si>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</si>
  <si>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</si>
  <si>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 xml:space="preserve">TITOLARE </t>
  </si>
  <si>
    <t>DOCENTE RIFERIMENTO</t>
  </si>
  <si>
    <t>lezione frontale</t>
  </si>
  <si>
    <t>esercitazioni</t>
  </si>
  <si>
    <t>ore TIR A</t>
  </si>
  <si>
    <t>TIR A coeff. Orario</t>
  </si>
  <si>
    <t>TIR. B coeff. orario</t>
  </si>
  <si>
    <t>TIR C coeff. orario</t>
  </si>
  <si>
    <t>totale ore docente</t>
  </si>
  <si>
    <t>ORE studente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</si>
  <si>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</si>
  <si>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</si>
  <si>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</si>
  <si>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</si>
  <si>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</si>
  <si>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</si>
  <si>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</si>
  <si>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</si>
  <si>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</si>
  <si>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2023/2024 - Coorte 2023/2024</t>
  </si>
  <si>
    <t>1°</t>
  </si>
  <si>
    <t>I SEMESTRE</t>
  </si>
  <si>
    <t>SCIENZE BIOMEDICHE 1</t>
  </si>
  <si>
    <t>BIO/16</t>
  </si>
  <si>
    <t xml:space="preserve">Lo Vasco  Vincenza Rita </t>
  </si>
  <si>
    <t>NEUBIOMET</t>
  </si>
  <si>
    <t>PA</t>
  </si>
  <si>
    <t>Anatomia umana</t>
  </si>
  <si>
    <t>Marzia Ferretti</t>
  </si>
  <si>
    <t>T</t>
  </si>
  <si>
    <t>SCIENZE BIOMEDICHE</t>
  </si>
  <si>
    <t>Biochimica</t>
  </si>
  <si>
    <t>BIO/10</t>
  </si>
  <si>
    <t>Maccari Francesca</t>
  </si>
  <si>
    <t>DSV</t>
  </si>
  <si>
    <t>FISICA APPLICATA ALLE SCIENZE RADIOLOGICHE</t>
  </si>
  <si>
    <t>Fisica di base</t>
  </si>
  <si>
    <t>FIS/07</t>
  </si>
  <si>
    <t xml:space="preserve">ALESSANDRINI ANDREA </t>
  </si>
  <si>
    <t>FIS/01</t>
  </si>
  <si>
    <t>FIM</t>
  </si>
  <si>
    <t>SCIENZE PROPREDEUTICHE</t>
  </si>
  <si>
    <t>TRMIR</t>
  </si>
  <si>
    <t>TLB,DIET,TFCePC,OST</t>
  </si>
  <si>
    <t>Misure elettriche ed elettroniche</t>
  </si>
  <si>
    <t>ING/INF07</t>
  </si>
  <si>
    <t>Lugli Mario</t>
  </si>
  <si>
    <t>DCA</t>
  </si>
  <si>
    <t>Informatica</t>
  </si>
  <si>
    <t>INF/01</t>
  </si>
  <si>
    <t>FITTIZIO</t>
  </si>
  <si>
    <t>Statistica Medica</t>
  </si>
  <si>
    <t>MED/01</t>
  </si>
  <si>
    <t>D'amico Roberto</t>
  </si>
  <si>
    <t>SMECHIMAI</t>
  </si>
  <si>
    <t>SCIENZE TECNICHE DI RADIODIAGNOSTICA</t>
  </si>
  <si>
    <t>Fisica delle apparecchiature diagnostiche a raggi x</t>
  </si>
  <si>
    <t>Nitrosi Andrea</t>
  </si>
  <si>
    <t>SCIENZE E TECNICHE DI RADIOLOGIA MEDICA PER IMMAGINI E RADIOTERAPIA</t>
  </si>
  <si>
    <t>Radioprotezione e elementi di interazione della materia</t>
  </si>
  <si>
    <t>Cenacchi Elisa</t>
  </si>
  <si>
    <t>SCIENZE PROPEDEUTICHE</t>
  </si>
  <si>
    <t>Elaborazioni immagini digitali</t>
  </si>
  <si>
    <t>MED/50</t>
  </si>
  <si>
    <t>Gutierrez Maria VIictoria</t>
  </si>
  <si>
    <t>II  SEMESTRE</t>
  </si>
  <si>
    <t>SCIENZE BIOMEDICHE 2</t>
  </si>
  <si>
    <t xml:space="preserve">Fisiologia </t>
  </si>
  <si>
    <t>BIO/9</t>
  </si>
  <si>
    <t>Vilella Antonietta</t>
  </si>
  <si>
    <t>RU</t>
  </si>
  <si>
    <t>Patologia generale</t>
  </si>
  <si>
    <t>MED/04</t>
  </si>
  <si>
    <t>Gibellini Lara</t>
  </si>
  <si>
    <t>RADIOLOGIA CONVENZIONALE</t>
  </si>
  <si>
    <t>Diagnostica x immagini 1</t>
  </si>
  <si>
    <t>MED/36</t>
  </si>
  <si>
    <t>Torricelli Pietro</t>
  </si>
  <si>
    <t>PO</t>
  </si>
  <si>
    <t>R</t>
  </si>
  <si>
    <t>Diagnostica x immagini 2</t>
  </si>
  <si>
    <t>Ligabue Guido</t>
  </si>
  <si>
    <t>Diagnostica x immagini 3</t>
  </si>
  <si>
    <t>Donatiello Salvatore</t>
  </si>
  <si>
    <t xml:space="preserve">PROIEZIONI ED ANATOMIA RADIOLOGICA </t>
  </si>
  <si>
    <t xml:space="preserve">Tecniche radiografiche e cranio </t>
  </si>
  <si>
    <t>Apparecchiature radiologiche e tecniche di base</t>
  </si>
  <si>
    <t>TIROCINIO 1°</t>
  </si>
  <si>
    <t>TIROCINIO</t>
  </si>
  <si>
    <t>Leonardo Canulli</t>
  </si>
  <si>
    <t>TUTOR</t>
  </si>
  <si>
    <t>A</t>
  </si>
  <si>
    <t>DIFFERENZIATO PER SPECIFICO PROFILO</t>
  </si>
  <si>
    <t>ULTERIORI ATT.FORMATIVE</t>
  </si>
  <si>
    <t>Attivita seminariali</t>
  </si>
  <si>
    <t>ALTRE ATTIVITA'</t>
  </si>
  <si>
    <t>Laboratorio professionalizzante</t>
  </si>
  <si>
    <t>LABORATORIO PROFESSIONALIZZANTE</t>
  </si>
  <si>
    <t>A SCELTA DELLO STUDENTE</t>
  </si>
  <si>
    <t xml:space="preserve">Fisica di base </t>
  </si>
  <si>
    <t>Mistretta M.Grazia</t>
  </si>
  <si>
    <t>Elisa Cenacchi</t>
  </si>
  <si>
    <t>INGLESE 1°</t>
  </si>
  <si>
    <t>Inglese scientifico</t>
  </si>
  <si>
    <t>L-LIN/12</t>
  </si>
  <si>
    <t>DSLC</t>
  </si>
  <si>
    <t>L-LIN/13</t>
  </si>
  <si>
    <t>fittizio</t>
  </si>
  <si>
    <r>
      <rPr>
        <b/>
        <sz val="15"/>
        <rFont val="Arial"/>
        <family val="2"/>
        <charset val="1"/>
      </rPr>
      <t xml:space="preserve">II ANNO  </t>
    </r>
    <r>
      <rPr>
        <b/>
        <sz val="13"/>
        <rFont val="Arial"/>
        <family val="2"/>
        <charset val="1"/>
      </rPr>
      <t xml:space="preserve"> - </t>
    </r>
    <r>
      <rPr>
        <b/>
        <sz val="15"/>
        <rFont val="Arial"/>
        <family val="2"/>
        <charset val="1"/>
      </rPr>
      <t>ANNO ACCADEMICO 2023/2024 - Coorte 2022/2023</t>
    </r>
  </si>
  <si>
    <t>mutuazioni</t>
  </si>
  <si>
    <t>ore TIR B</t>
  </si>
  <si>
    <t>ore TIR C</t>
  </si>
  <si>
    <t>CFU tot.</t>
  </si>
  <si>
    <t>1°ANNO</t>
  </si>
  <si>
    <t xml:space="preserve">  I SEMESTRE </t>
  </si>
  <si>
    <t>TOMOGRAFIA COMPUTERIZZATA ED APPARECCHIATURE</t>
  </si>
  <si>
    <t>Diagnostica x immagini 1 TC addome</t>
  </si>
  <si>
    <t>ANNARITA PECCHI</t>
  </si>
  <si>
    <t>Scienze e Tecniche di radiologia medica x immagini e radioterapia</t>
  </si>
  <si>
    <t>Diagnostica x immagini 2  TC toracica</t>
  </si>
  <si>
    <t>GUIDO LIGABUE</t>
  </si>
  <si>
    <t>Apparecchiature -CT</t>
  </si>
  <si>
    <t>Scienze della prevenzione e dei Servizi Sanitari</t>
  </si>
  <si>
    <t>Apparecchiature -RM</t>
  </si>
  <si>
    <t>Gutierrez Maria Victoria</t>
  </si>
  <si>
    <t>Apparecchiature -Angiografia</t>
  </si>
  <si>
    <t>MEDICINA NUCLEARE</t>
  </si>
  <si>
    <t>Radiofarmaci e C.Q.</t>
  </si>
  <si>
    <t>ANTONELLA FRANCESCHETTO</t>
  </si>
  <si>
    <t>R.U</t>
  </si>
  <si>
    <t>Elementi di fisica ,strumentazione e C.Q in M.N</t>
  </si>
  <si>
    <t>GABRIELE GUIDI</t>
  </si>
  <si>
    <t>Apparecchiature e tecniche di base in M.N</t>
  </si>
  <si>
    <t>ALESSANDRO MESCOLI</t>
  </si>
  <si>
    <t>Attivita formative affini</t>
  </si>
  <si>
    <t>Marcature cellulari in M.N</t>
  </si>
  <si>
    <t>CATERINA CAPUTO</t>
  </si>
  <si>
    <t>SCIENZE MEDICO-CHIRURGICHE</t>
  </si>
  <si>
    <t>Anestesiologia e BLS</t>
  </si>
  <si>
    <t>MED/41</t>
  </si>
  <si>
    <t>MASSIMO GIRARDIS</t>
  </si>
  <si>
    <t>CHIMOMO</t>
  </si>
  <si>
    <t>Primo Soccorso</t>
  </si>
  <si>
    <t>Malattie Apparato Locomotore</t>
  </si>
  <si>
    <t>MED/33</t>
  </si>
  <si>
    <t>FABIO CATANI</t>
  </si>
  <si>
    <t>Scienze Medico-Chirurgiche</t>
  </si>
  <si>
    <t>Chirurgia Toracica</t>
  </si>
  <si>
    <t>MED/21</t>
  </si>
  <si>
    <t>ALESSANDRO STEFANI</t>
  </si>
  <si>
    <t>Scienze interdisciplinari-Cliniche</t>
  </si>
  <si>
    <t xml:space="preserve"> II SEMESTRE</t>
  </si>
  <si>
    <t>SCIENZE CLINICHE</t>
  </si>
  <si>
    <t>Oncologia</t>
  </si>
  <si>
    <t>MED/06</t>
  </si>
  <si>
    <t>MASSIMO DOMINICI</t>
  </si>
  <si>
    <t>FEDERICO PIACENTINI</t>
  </si>
  <si>
    <t>Malattie Apparato Respiratorio</t>
  </si>
  <si>
    <t>MED/10</t>
  </si>
  <si>
    <t>BIANCA BEGHE’</t>
  </si>
  <si>
    <t>Malattie Apparato .Cardiovascolare</t>
  </si>
  <si>
    <t>MED/11</t>
  </si>
  <si>
    <t>GIUSEPPE BORIANI</t>
  </si>
  <si>
    <t>RADIOLOGIA SPECIALISTICA</t>
  </si>
  <si>
    <t>Angiografia</t>
  </si>
  <si>
    <t>CLAUDIO MORANDI</t>
  </si>
  <si>
    <t>Mammografia</t>
  </si>
  <si>
    <t>Apparecchiature e tecniche in Mammografia</t>
  </si>
  <si>
    <t>Neuroradiologia di base</t>
  </si>
  <si>
    <t>MED/37</t>
  </si>
  <si>
    <t>Tecniche di base in Neuroradiologia</t>
  </si>
  <si>
    <t>RADIOBIOLOGIA E RADIOTERAPIA DI BASE</t>
  </si>
  <si>
    <t>Radiobiologia di base e clinica</t>
  </si>
  <si>
    <t>LOHR FRANK REINHARD HEINRICH</t>
  </si>
  <si>
    <t>Dosimetrie C.Q. elaborazioni piani di cura</t>
  </si>
  <si>
    <t>ANDREA BOTTI</t>
  </si>
  <si>
    <t>Apparecchiature e tecniche di base di Radioterapia</t>
  </si>
  <si>
    <t>TIROCINIO 2° ANNO</t>
  </si>
  <si>
    <t xml:space="preserve">Tirocinio </t>
  </si>
  <si>
    <t>CANULLI LEONARDO</t>
  </si>
  <si>
    <t>TIROCINIO DIFFERENZIATO PER SPECIFICO PROFILO</t>
  </si>
  <si>
    <t>ULTERIORI ATTIVITA' FORMATIVE</t>
  </si>
  <si>
    <t>CONTESINI MASSIMILIANO</t>
  </si>
  <si>
    <t>TECNICHE DI RADIOLOGIA MEDICA PER IMMAGINI E RADIOTERAPIA</t>
  </si>
  <si>
    <t>TITOLARE</t>
  </si>
  <si>
    <t>esercitazioni / laboratori / seminari</t>
  </si>
  <si>
    <t>TIR A coeff. orario</t>
  </si>
  <si>
    <t>III ANNO - ANNO ACCADEMICO 2023/2024- Coorte 2021/2022</t>
  </si>
  <si>
    <t>3°</t>
  </si>
  <si>
    <t>RISONANZA MAGNETICA</t>
  </si>
  <si>
    <t>RM della PELVI</t>
  </si>
  <si>
    <t>TORRICELLI PIETRO</t>
  </si>
  <si>
    <t>RM dell'addome 1</t>
  </si>
  <si>
    <t>LIGABUE GUIDO</t>
  </si>
  <si>
    <t>RM dell'addome 2</t>
  </si>
  <si>
    <t>PECCHI ANNARITA</t>
  </si>
  <si>
    <t>Neuroradiologia specialistica</t>
  </si>
  <si>
    <t>Tecniche speciali in Neuroradiologia</t>
  </si>
  <si>
    <t>Fisica sanitaria:Dosimetria,C.Q sulle apparecchiature.RX Aspetti tecnici</t>
  </si>
  <si>
    <t>TECNICHE SPECIALI IN RADIOTERAPIA E MEDICINA NUCLEARE</t>
  </si>
  <si>
    <t>Tecniche speciali in M.N</t>
  </si>
  <si>
    <t>Tecniche speciali in R.T</t>
  </si>
  <si>
    <t>C.Q. in Radioterapia</t>
  </si>
  <si>
    <t xml:space="preserve"> </t>
  </si>
  <si>
    <t>SCIENZE DEL MANAGEMENT SANITARIO</t>
  </si>
  <si>
    <t>Organizzazione ed economia aziendale</t>
  </si>
  <si>
    <t>SECS-P/07</t>
  </si>
  <si>
    <t>MARIA CALIA</t>
  </si>
  <si>
    <t>Scienze del management sanitario</t>
  </si>
  <si>
    <t>Organizzazione ed economia applicata</t>
  </si>
  <si>
    <t>SECS-P/06</t>
  </si>
  <si>
    <t>Storia della medicina</t>
  </si>
  <si>
    <t>MED/02</t>
  </si>
  <si>
    <t>BERENICE CAVARRA</t>
  </si>
  <si>
    <t>DES</t>
  </si>
  <si>
    <t>Scienze umane e psicopedagogiche</t>
  </si>
  <si>
    <t>Sistemi di elaborazioni delle informazioni</t>
  </si>
  <si>
    <t>ING-INF/05</t>
  </si>
  <si>
    <t>DE VIRGILIO JESSICA</t>
  </si>
  <si>
    <t>Scienze interdisciplinari</t>
  </si>
  <si>
    <t>SCIENZE DELLA PREVENZIONE E DEI SERVIZI SANITARI</t>
  </si>
  <si>
    <t>Igiene generale e applicata</t>
  </si>
  <si>
    <t>MED/42</t>
  </si>
  <si>
    <t>SERGIO ROVESTI</t>
  </si>
  <si>
    <t>Scienze della prevenzione e dei servizi sanitari</t>
  </si>
  <si>
    <t>Medicina Legale</t>
  </si>
  <si>
    <t>MED/43</t>
  </si>
  <si>
    <t>ANNALAURA SANTUNIONE</t>
  </si>
  <si>
    <t>Medicina del Lavoro</t>
  </si>
  <si>
    <t>MED/44</t>
  </si>
  <si>
    <t>FABRIZIOMARIA GOBBA</t>
  </si>
  <si>
    <t>TIROCINIO 3°</t>
  </si>
  <si>
    <t>ULTERIORE ATT.FORMATIVE</t>
  </si>
  <si>
    <t>MASSIMILANO CONTESINI</t>
  </si>
  <si>
    <t>MASSIMILIANO CONTESINI</t>
  </si>
  <si>
    <t>A SCELTA DELLO STUDENTE 3</t>
  </si>
  <si>
    <t>Etica e Deontologia</t>
  </si>
  <si>
    <t>Assistenza Infermieristica</t>
  </si>
  <si>
    <t>ANNALISA BARGELLINI</t>
  </si>
  <si>
    <t>Direttiva,dispositivi medici 2007/47 efondamenti di HbHTA</t>
  </si>
  <si>
    <t>MARIO LUGLI</t>
  </si>
  <si>
    <t>Tecniche di radiologia pediatrica</t>
  </si>
  <si>
    <t>PROVA FINALE</t>
  </si>
  <si>
    <t>DIET</t>
  </si>
  <si>
    <t>ID</t>
  </si>
  <si>
    <t>TLB,DIET,TFCePC,OST, TRMIR</t>
  </si>
  <si>
    <t>ID, OST, TFCePC, TRMIR</t>
  </si>
  <si>
    <t>TLB,DIET,TFCePC,OST, ID</t>
  </si>
  <si>
    <t>TFCePC</t>
  </si>
  <si>
    <t>TLB,DIET,OST, TRMIR, ID</t>
  </si>
  <si>
    <t xml:space="preserve">INGLESE </t>
  </si>
  <si>
    <t>SPRUGNOLI GIULIA</t>
  </si>
  <si>
    <t>BERTOLINI VALENTINA</t>
  </si>
  <si>
    <t>DCO</t>
  </si>
  <si>
    <t>CALIRI SIMONE</t>
  </si>
  <si>
    <t>Morfologia di base</t>
  </si>
  <si>
    <t>Sciretta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</si>
</sst>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  <family val="2"/>
      <charset val="1"/>
    </font>
    <font>
      <b/>
      <sz val="13"/>
      <name val="Arial"/>
      <family val="2"/>
      <charset val="1"/>
    </font>
    <font>
      <b/>
      <sz val="11"/>
      <name val="Arial"/>
      <family val="2"/>
      <charset val="1"/>
    </font>
    <font>
      <sz val="13"/>
      <name val="Arial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5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C9211E"/>
      <name val="Arial"/>
      <family val="2"/>
      <charset val="1"/>
    </font>
    <font>
      <b/>
      <sz val="16"/>
      <color rgb="FFFF0000"/>
      <name val="Arial"/>
      <family val="2"/>
      <charset val="1"/>
    </font>
    <font>
      <sz val="8"/>
      <name val="Arial"/>
      <family val="2"/>
      <charset val="1"/>
    </font>
    <font>
      <b/>
      <sz val="10.5"/>
      <color rgb="FF000000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4"/>
      <color rgb="FFC9211E"/>
      <name val="Arial"/>
      <family val="2"/>
      <charset val="1"/>
    </font>
    <font>
      <sz val="1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b/>
      <sz val="15"/>
      <color rgb="FFFF000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00"/>
        <bgColor rgb="FFFCF305"/>
      </patternFill>
    </fill>
    <fill>
      <patternFill patternType="solid">
        <fgColor rgb="FFFF0000"/>
        <bgColor rgb="FFDD0806"/>
      </patternFill>
    </fill>
    <fill>
      <patternFill patternType="solid">
        <fgColor rgb="FF99CC00"/>
        <bgColor rgb="FF81D41A"/>
      </patternFill>
    </fill>
    <fill>
      <patternFill patternType="solid">
        <fgColor rgb="FFFFFFFF"/>
        <bgColor rgb="FFFFFFCC"/>
      </patternFill>
    </fill>
    <fill>
      <patternFill patternType="solid">
        <fgColor rgb="FF81D41A"/>
        <bgColor rgb="FF99CC00"/>
      </patternFill>
    </fill>
    <fill>
      <patternFill patternType="solid">
        <fgColor rgb="FFFCF305"/>
        <bgColor rgb="FFFFFF00"/>
      </patternFill>
    </fill>
    <fill>
      <patternFill patternType="solid">
        <fgColor rgb="FFDD0806"/>
        <bgColor rgb="FFFF0000"/>
      </patternFill>
    </fill>
    <fill>
      <patternFill patternType="solid">
        <fgColor rgb="FF333333"/>
        <bgColor rgb="FF3333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2" fillId="0" borderId="0"/>
  </cellStyleXfs>
  <cellXfs count="183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1" fillId="5" borderId="1" xfId="0" applyFont="1" applyFill="1" applyBorder="1" applyAlignment="1">
      <alignment vertical="center"/>
    </xf>
    <xf numFmtId="0" fontId="3" fillId="0" borderId="0" xfId="0" applyFont="1"/>
    <xf numFmtId="0" fontId="3" fillId="5" borderId="0" xfId="0" applyFont="1" applyFill="1"/>
    <xf numFmtId="0" fontId="2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3" fillId="6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8" fillId="0" borderId="0" xfId="0" applyFont="1"/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0" fillId="3" borderId="0" xfId="0" applyFill="1"/>
    <xf numFmtId="0" fontId="21" fillId="0" borderId="1" xfId="0" applyFont="1" applyBorder="1" applyAlignment="1">
      <alignment horizontal="justify" vertical="center"/>
    </xf>
    <xf numFmtId="0" fontId="21" fillId="7" borderId="1" xfId="0" applyFont="1" applyFill="1" applyBorder="1" applyAlignment="1">
      <alignment horizontal="justify" vertical="center"/>
    </xf>
    <xf numFmtId="0" fontId="10" fillId="8" borderId="1" xfId="0" applyFont="1" applyFill="1" applyBorder="1" applyAlignment="1">
      <alignment horizontal="justify" vertical="center"/>
    </xf>
    <xf numFmtId="0" fontId="9" fillId="8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>
      <alignment horizontal="justify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justify" vertical="center"/>
    </xf>
    <xf numFmtId="0" fontId="10" fillId="9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3" borderId="1" xfId="0" applyFont="1" applyFill="1" applyBorder="1" applyAlignment="1">
      <alignment horizontal="justify" vertical="center"/>
    </xf>
    <xf numFmtId="0" fontId="5" fillId="0" borderId="2" xfId="0" applyFont="1" applyBorder="1" applyAlignment="1">
      <alignment wrapText="1"/>
    </xf>
    <xf numFmtId="0" fontId="5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/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/>
    <xf numFmtId="0" fontId="1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10" borderId="2" xfId="0" applyFont="1" applyFill="1" applyBorder="1" applyAlignment="1"/>
    <xf numFmtId="0" fontId="7" fillId="10" borderId="1" xfId="0" applyFont="1" applyFill="1" applyBorder="1" applyAlignment="1"/>
    <xf numFmtId="0" fontId="6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/>
    <xf numFmtId="0" fontId="12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0" fillId="10" borderId="0" xfId="0" applyFill="1"/>
    <xf numFmtId="0" fontId="5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12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10" fillId="0" borderId="1" xfId="0" applyFont="1" applyBorder="1"/>
    <xf numFmtId="0" fontId="6" fillId="6" borderId="2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13" fillId="10" borderId="1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justify" vertical="center"/>
    </xf>
    <xf numFmtId="0" fontId="2" fillId="9" borderId="1" xfId="0" applyFont="1" applyFill="1" applyBorder="1" applyAlignment="1">
      <alignment horizontal="justify" vertical="center"/>
    </xf>
    <xf numFmtId="0" fontId="7" fillId="9" borderId="1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/>
    </xf>
    <xf numFmtId="0" fontId="7" fillId="0" borderId="0" xfId="0" applyFont="1"/>
    <xf numFmtId="0" fontId="25" fillId="5" borderId="1" xfId="0" applyFont="1" applyFill="1" applyBorder="1"/>
    <xf numFmtId="0" fontId="25" fillId="0" borderId="0" xfId="0" applyFont="1"/>
    <xf numFmtId="0" fontId="6" fillId="9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0" fillId="10" borderId="1" xfId="0" applyFont="1" applyFill="1" applyBorder="1"/>
    <xf numFmtId="0" fontId="7" fillId="10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10" borderId="0" xfId="0" applyFont="1" applyFill="1"/>
    <xf numFmtId="0" fontId="10" fillId="10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6" fillId="0" borderId="5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DD0806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1D41A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48575"/>
  <sheetViews>
    <sheetView tabSelected="1" zoomScale="90" zoomScaleNormal="90" workbookViewId="0">
      <selection activeCell="F31" sqref="F31"/>
    </sheetView>
  </sheetViews>
  <sheetFormatPr defaultColWidth="11.5703125" defaultRowHeight="12.75" x14ac:dyDescent="0.2"/>
  <cols>
    <col min="2" max="2" width="13.42578125" customWidth="1"/>
    <col min="3" max="3" width="15" customWidth="1"/>
    <col min="4" max="4" width="20.28515625" customWidth="1"/>
    <col min="5" max="5" width="11.140625" customWidth="1"/>
    <col min="6" max="6" width="17.42578125" customWidth="1"/>
    <col min="8" max="8" width="12.85546875" customWidth="1"/>
    <col min="9" max="9" width="7.85546875" customWidth="1"/>
    <col min="10" max="10" width="8.28515625" customWidth="1"/>
    <col min="14" max="14" width="5.5703125" customWidth="1"/>
    <col min="15" max="15" width="7.42578125" customWidth="1"/>
    <col min="16" max="16" width="8.85546875" customWidth="1"/>
    <col min="17" max="17" width="7" customWidth="1"/>
    <col min="18" max="18" width="13.42578125" customWidth="1"/>
    <col min="19" max="19" width="15.85546875" customWidth="1"/>
    <col min="20" max="20" width="13.7109375" style="1" customWidth="1"/>
    <col min="22" max="22" width="8" customWidth="1"/>
    <col min="23" max="23" width="4" customWidth="1"/>
    <col min="24" max="24" width="2.28515625" customWidth="1"/>
    <col min="25" max="25" width="3.7109375" customWidth="1"/>
    <col min="26" max="26" width="3.42578125" customWidth="1"/>
    <col min="27" max="27" width="20.7109375" customWidth="1"/>
  </cols>
  <sheetData>
    <row r="1" spans="1:60" s="7" customFormat="1" ht="95.45" customHeight="1" x14ac:dyDescent="0.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2"/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6"/>
      <c r="AE1" s="6"/>
      <c r="AF1" s="6"/>
      <c r="AG1" s="6"/>
      <c r="AH1" s="6"/>
    </row>
    <row r="2" spans="1:60" s="10" customFormat="1" ht="56.85" customHeight="1" x14ac:dyDescent="0.25">
      <c r="A2" s="8"/>
      <c r="B2" s="161" t="s">
        <v>28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8"/>
      <c r="AC2" s="8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0" s="23" customFormat="1" ht="56.25" customHeight="1" x14ac:dyDescent="0.25">
      <c r="A3" s="11" t="s">
        <v>29</v>
      </c>
      <c r="B3" s="12" t="s">
        <v>30</v>
      </c>
      <c r="C3" s="13" t="s">
        <v>31</v>
      </c>
      <c r="D3" s="14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7"/>
      <c r="S3" s="18"/>
      <c r="T3" s="19">
        <v>8</v>
      </c>
      <c r="U3" s="18"/>
      <c r="V3" s="18"/>
      <c r="W3" s="18"/>
      <c r="X3" s="18"/>
      <c r="Y3" s="18"/>
      <c r="Z3" s="18"/>
      <c r="AA3" s="20"/>
      <c r="AB3" s="11"/>
      <c r="AC3" s="21"/>
      <c r="AD3" s="22"/>
      <c r="AE3" s="22"/>
      <c r="AF3" s="22"/>
      <c r="AG3" s="22"/>
      <c r="AH3" s="22"/>
    </row>
    <row r="4" spans="1:60" s="23" customFormat="1" ht="53.85" customHeight="1" x14ac:dyDescent="0.25">
      <c r="A4" s="11"/>
      <c r="B4" s="14"/>
      <c r="C4" s="13"/>
      <c r="D4" s="179" t="s">
        <v>264</v>
      </c>
      <c r="E4" s="72" t="s">
        <v>32</v>
      </c>
      <c r="F4" s="72" t="s">
        <v>33</v>
      </c>
      <c r="G4" s="72" t="s">
        <v>32</v>
      </c>
      <c r="H4" s="72" t="s">
        <v>34</v>
      </c>
      <c r="I4" s="72" t="s">
        <v>35</v>
      </c>
      <c r="J4" s="15"/>
      <c r="K4" s="15"/>
      <c r="L4" s="15">
        <v>16</v>
      </c>
      <c r="M4" s="15"/>
      <c r="N4" s="26"/>
      <c r="O4" s="16"/>
      <c r="P4" s="16"/>
      <c r="Q4" s="16"/>
      <c r="R4" s="17">
        <v>16</v>
      </c>
      <c r="S4" s="18">
        <v>16</v>
      </c>
      <c r="T4" s="27"/>
      <c r="U4" s="18">
        <v>2</v>
      </c>
      <c r="V4" s="18"/>
      <c r="W4" s="18"/>
      <c r="X4" s="18"/>
      <c r="Y4" s="18"/>
      <c r="Z4" s="18"/>
      <c r="AA4" s="30" t="s">
        <v>39</v>
      </c>
      <c r="AB4" s="11"/>
      <c r="AC4" s="21"/>
      <c r="AD4" s="22"/>
      <c r="AE4" s="22"/>
      <c r="AF4" s="22"/>
      <c r="AG4" s="22"/>
      <c r="AH4" s="22"/>
    </row>
    <row r="5" spans="1:60" s="23" customFormat="1" ht="64.349999999999994" customHeight="1" x14ac:dyDescent="0.25">
      <c r="A5" s="11"/>
      <c r="B5" s="18"/>
      <c r="C5" s="28"/>
      <c r="D5" s="72" t="s">
        <v>36</v>
      </c>
      <c r="E5" s="72" t="s">
        <v>32</v>
      </c>
      <c r="F5" s="72" t="s">
        <v>37</v>
      </c>
      <c r="G5" s="72" t="s">
        <v>32</v>
      </c>
      <c r="H5" s="72" t="s">
        <v>34</v>
      </c>
      <c r="I5" s="72" t="s">
        <v>35</v>
      </c>
      <c r="J5" s="29" t="s">
        <v>38</v>
      </c>
      <c r="K5" s="15"/>
      <c r="L5" s="15">
        <v>32</v>
      </c>
      <c r="M5" s="15"/>
      <c r="N5" s="26"/>
      <c r="O5" s="16"/>
      <c r="P5" s="16"/>
      <c r="Q5" s="16"/>
      <c r="R5" s="17">
        <v>32</v>
      </c>
      <c r="S5" s="18">
        <v>32</v>
      </c>
      <c r="T5" s="27"/>
      <c r="U5" s="18">
        <v>4</v>
      </c>
      <c r="V5" s="18"/>
      <c r="W5" s="18"/>
      <c r="X5" s="18"/>
      <c r="Y5" s="18"/>
      <c r="Z5" s="18"/>
      <c r="AA5" s="30" t="s">
        <v>39</v>
      </c>
      <c r="AB5" s="11"/>
      <c r="AC5" s="21"/>
      <c r="AD5" s="22"/>
      <c r="AE5" s="22"/>
      <c r="AF5" s="22"/>
      <c r="AG5" s="22"/>
      <c r="AH5" s="22"/>
    </row>
    <row r="6" spans="1:60" s="23" customFormat="1" ht="67.150000000000006" customHeight="1" x14ac:dyDescent="0.25">
      <c r="A6" s="11"/>
      <c r="B6" s="18"/>
      <c r="C6" s="14"/>
      <c r="D6" s="85" t="s">
        <v>40</v>
      </c>
      <c r="E6" s="72" t="s">
        <v>41</v>
      </c>
      <c r="F6" s="149" t="s">
        <v>42</v>
      </c>
      <c r="G6" s="72" t="s">
        <v>41</v>
      </c>
      <c r="H6" s="72" t="s">
        <v>43</v>
      </c>
      <c r="I6" s="85"/>
      <c r="J6" s="15"/>
      <c r="K6" s="15"/>
      <c r="L6" s="16">
        <v>16</v>
      </c>
      <c r="M6" s="15"/>
      <c r="N6" s="31"/>
      <c r="O6" s="16"/>
      <c r="P6" s="16"/>
      <c r="Q6" s="16"/>
      <c r="R6" s="17">
        <f>SUM(Q6+P6+O6+M6+L6)</f>
        <v>16</v>
      </c>
      <c r="S6" s="18">
        <v>16</v>
      </c>
      <c r="T6" s="27"/>
      <c r="U6" s="18">
        <v>2</v>
      </c>
      <c r="V6" s="18"/>
      <c r="W6" s="18"/>
      <c r="X6" s="18"/>
      <c r="Y6" s="18"/>
      <c r="Z6" s="18"/>
      <c r="AA6" s="20" t="s">
        <v>39</v>
      </c>
      <c r="AB6" s="11" t="s">
        <v>252</v>
      </c>
      <c r="AC6" s="35" t="s">
        <v>255</v>
      </c>
      <c r="AD6" s="22"/>
      <c r="AE6" s="22"/>
      <c r="AF6" s="22"/>
      <c r="AG6" s="22"/>
      <c r="AH6" s="22"/>
    </row>
    <row r="7" spans="1:60" s="23" customFormat="1" ht="30.75" customHeight="1" x14ac:dyDescent="0.25">
      <c r="A7" s="11"/>
      <c r="B7" s="18"/>
      <c r="C7" s="11"/>
      <c r="D7" s="85"/>
      <c r="E7" s="69"/>
      <c r="F7" s="85"/>
      <c r="G7" s="69"/>
      <c r="H7" s="69"/>
      <c r="I7" s="85"/>
      <c r="J7" s="15"/>
      <c r="K7" s="15"/>
      <c r="L7" s="15"/>
      <c r="M7" s="15"/>
      <c r="N7" s="32"/>
      <c r="O7" s="16"/>
      <c r="P7" s="16"/>
      <c r="Q7" s="16"/>
      <c r="R7" s="17"/>
      <c r="S7" s="18"/>
      <c r="T7" s="27"/>
      <c r="U7" s="18"/>
      <c r="V7" s="18"/>
      <c r="W7" s="18"/>
      <c r="X7" s="18"/>
      <c r="Y7" s="18"/>
      <c r="Z7" s="18"/>
      <c r="AA7" s="20"/>
      <c r="AB7" s="11"/>
      <c r="AC7" s="21"/>
      <c r="AD7" s="22"/>
      <c r="AE7" s="22"/>
      <c r="AF7" s="22"/>
      <c r="AG7" s="22"/>
      <c r="AH7" s="22"/>
    </row>
    <row r="8" spans="1:60" s="23" customFormat="1" ht="88.7" customHeight="1" x14ac:dyDescent="0.25">
      <c r="A8" s="11"/>
      <c r="B8" s="18"/>
      <c r="C8" s="28" t="s">
        <v>44</v>
      </c>
      <c r="D8" s="85"/>
      <c r="E8" s="69"/>
      <c r="F8" s="85"/>
      <c r="G8" s="69"/>
      <c r="H8" s="69"/>
      <c r="I8" s="85"/>
      <c r="J8" s="15"/>
      <c r="K8" s="15"/>
      <c r="L8" s="15"/>
      <c r="M8" s="15"/>
      <c r="N8" s="32"/>
      <c r="O8" s="16"/>
      <c r="P8" s="16"/>
      <c r="Q8" s="16"/>
      <c r="R8" s="17"/>
      <c r="S8" s="11"/>
      <c r="T8" s="33">
        <v>6</v>
      </c>
      <c r="U8" s="11"/>
      <c r="V8" s="11"/>
      <c r="W8" s="11"/>
      <c r="X8" s="11"/>
      <c r="Y8" s="11"/>
      <c r="Z8" s="11"/>
      <c r="AA8" s="28"/>
      <c r="AB8" s="11"/>
      <c r="AC8" s="21"/>
      <c r="AD8" s="22"/>
      <c r="AE8" s="22"/>
      <c r="AF8" s="22"/>
      <c r="AG8" s="22"/>
      <c r="AH8" s="22"/>
    </row>
    <row r="9" spans="1:60" s="23" customFormat="1" ht="84" customHeight="1" x14ac:dyDescent="0.25">
      <c r="A9" s="11"/>
      <c r="B9" s="18"/>
      <c r="C9" s="28"/>
      <c r="D9" s="85" t="s">
        <v>45</v>
      </c>
      <c r="E9" s="72" t="s">
        <v>46</v>
      </c>
      <c r="F9" s="180" t="s">
        <v>47</v>
      </c>
      <c r="G9" s="72" t="s">
        <v>48</v>
      </c>
      <c r="H9" s="72" t="s">
        <v>49</v>
      </c>
      <c r="I9" s="85" t="s">
        <v>35</v>
      </c>
      <c r="J9" s="15"/>
      <c r="K9" s="15"/>
      <c r="L9" s="15">
        <v>16</v>
      </c>
      <c r="M9" s="15"/>
      <c r="N9" s="32"/>
      <c r="O9" s="16"/>
      <c r="P9" s="16"/>
      <c r="Q9" s="16"/>
      <c r="R9" s="17">
        <f>SUM(Q9+P9+N9+M9+L9)</f>
        <v>16</v>
      </c>
      <c r="S9" s="11">
        <v>16</v>
      </c>
      <c r="T9" s="27"/>
      <c r="U9" s="18">
        <v>2</v>
      </c>
      <c r="V9" s="18"/>
      <c r="W9" s="18"/>
      <c r="X9" s="18"/>
      <c r="Y9" s="18"/>
      <c r="Z9" s="18"/>
      <c r="AA9" s="20" t="s">
        <v>50</v>
      </c>
      <c r="AB9" s="34" t="s">
        <v>253</v>
      </c>
      <c r="AC9" s="35" t="s">
        <v>254</v>
      </c>
      <c r="AD9" s="22"/>
      <c r="AE9" s="22"/>
      <c r="AF9" s="22"/>
      <c r="AG9" s="22"/>
      <c r="AH9" s="22"/>
    </row>
    <row r="10" spans="1:60" s="23" customFormat="1" ht="78.400000000000006" customHeight="1" x14ac:dyDescent="0.25">
      <c r="A10" s="11"/>
      <c r="B10" s="18"/>
      <c r="C10" s="28"/>
      <c r="D10" s="85" t="s">
        <v>53</v>
      </c>
      <c r="E10" s="72" t="s">
        <v>54</v>
      </c>
      <c r="F10" s="85" t="s">
        <v>55</v>
      </c>
      <c r="G10" s="72"/>
      <c r="H10" s="72"/>
      <c r="I10" s="85" t="s">
        <v>56</v>
      </c>
      <c r="J10" s="15"/>
      <c r="K10" s="15"/>
      <c r="L10" s="15">
        <v>8</v>
      </c>
      <c r="M10" s="15"/>
      <c r="N10" s="32"/>
      <c r="O10" s="16"/>
      <c r="P10" s="16"/>
      <c r="Q10" s="16"/>
      <c r="R10" s="17">
        <f>SUM(Q10+P10+N10+M10+L10)</f>
        <v>8</v>
      </c>
      <c r="S10" s="11">
        <v>8</v>
      </c>
      <c r="T10" s="27"/>
      <c r="U10" s="14">
        <v>1</v>
      </c>
      <c r="V10" s="14"/>
      <c r="W10" s="14"/>
      <c r="X10" s="14"/>
      <c r="Y10" s="14"/>
      <c r="Z10" s="14"/>
      <c r="AA10" s="20" t="s">
        <v>50</v>
      </c>
      <c r="AB10" s="11"/>
      <c r="AC10" s="21"/>
      <c r="AD10" s="22"/>
      <c r="AE10" s="22"/>
      <c r="AF10" s="22"/>
      <c r="AG10" s="22"/>
      <c r="AH10" s="22"/>
    </row>
    <row r="11" spans="1:60" s="23" customFormat="1" ht="88.7" customHeight="1" x14ac:dyDescent="0.25">
      <c r="A11" s="11"/>
      <c r="B11" s="18"/>
      <c r="C11" s="28"/>
      <c r="D11" s="85" t="s">
        <v>57</v>
      </c>
      <c r="E11" s="72" t="s">
        <v>58</v>
      </c>
      <c r="F11" s="176" t="s">
        <v>59</v>
      </c>
      <c r="G11" s="72" t="s">
        <v>58</v>
      </c>
      <c r="H11" s="85"/>
      <c r="I11" s="177" t="s">
        <v>262</v>
      </c>
      <c r="J11" s="15"/>
      <c r="K11" s="15"/>
      <c r="L11" s="15">
        <v>16</v>
      </c>
      <c r="M11" s="15"/>
      <c r="N11" s="32"/>
      <c r="O11" s="16"/>
      <c r="P11" s="16"/>
      <c r="Q11" s="16"/>
      <c r="R11" s="17">
        <f>SUM(Q11+P11+N11+M11+L11)</f>
        <v>16</v>
      </c>
      <c r="S11" s="11">
        <v>16</v>
      </c>
      <c r="T11" s="27"/>
      <c r="U11" s="14">
        <v>2</v>
      </c>
      <c r="V11" s="14"/>
      <c r="W11" s="14"/>
      <c r="X11" s="14"/>
      <c r="Y11" s="14"/>
      <c r="Z11" s="14"/>
      <c r="AA11" s="20" t="s">
        <v>50</v>
      </c>
      <c r="AB11" s="11" t="s">
        <v>51</v>
      </c>
      <c r="AC11" s="35" t="s">
        <v>256</v>
      </c>
      <c r="AD11" s="22"/>
      <c r="AE11" s="22"/>
      <c r="AF11" s="22"/>
      <c r="AG11" s="22"/>
      <c r="AH11" s="22"/>
    </row>
    <row r="12" spans="1:60" s="23" customFormat="1" ht="101.65" customHeight="1" x14ac:dyDescent="0.25">
      <c r="A12" s="11"/>
      <c r="B12" s="18"/>
      <c r="C12" s="11"/>
      <c r="D12" s="85" t="s">
        <v>60</v>
      </c>
      <c r="E12" s="72" t="s">
        <v>61</v>
      </c>
      <c r="F12" s="85" t="s">
        <v>62</v>
      </c>
      <c r="G12" s="72" t="s">
        <v>61</v>
      </c>
      <c r="H12" s="72" t="s">
        <v>63</v>
      </c>
      <c r="I12" s="85" t="s">
        <v>35</v>
      </c>
      <c r="J12" s="29" t="s">
        <v>38</v>
      </c>
      <c r="K12" s="15"/>
      <c r="L12" s="15">
        <v>8</v>
      </c>
      <c r="M12" s="15"/>
      <c r="N12" s="32"/>
      <c r="O12" s="16"/>
      <c r="P12" s="16"/>
      <c r="Q12" s="16"/>
      <c r="R12" s="17">
        <f>SUM(Q12+P12+N12+M12+L12)</f>
        <v>8</v>
      </c>
      <c r="S12" s="11">
        <v>8</v>
      </c>
      <c r="T12" s="27"/>
      <c r="U12" s="18">
        <v>1</v>
      </c>
      <c r="V12" s="18"/>
      <c r="W12" s="18"/>
      <c r="X12" s="18"/>
      <c r="Y12" s="18"/>
      <c r="Z12" s="18"/>
      <c r="AA12" s="20" t="s">
        <v>50</v>
      </c>
      <c r="AB12" s="11" t="s">
        <v>257</v>
      </c>
      <c r="AC12" s="35" t="s">
        <v>258</v>
      </c>
      <c r="AD12" s="22"/>
      <c r="AE12" s="22"/>
      <c r="AF12" s="22"/>
      <c r="AG12" s="22"/>
      <c r="AH12" s="22"/>
    </row>
    <row r="13" spans="1:60" s="23" customFormat="1" ht="15.75" x14ac:dyDescent="0.25">
      <c r="A13" s="11"/>
      <c r="B13" s="18"/>
      <c r="C13" s="11"/>
      <c r="D13" s="85"/>
      <c r="E13" s="69"/>
      <c r="F13" s="85"/>
      <c r="G13" s="69"/>
      <c r="H13" s="69"/>
      <c r="I13" s="85"/>
      <c r="J13" s="15"/>
      <c r="K13" s="15"/>
      <c r="L13" s="15"/>
      <c r="M13" s="15"/>
      <c r="N13" s="32"/>
      <c r="O13" s="16"/>
      <c r="P13" s="16"/>
      <c r="Q13" s="16"/>
      <c r="R13" s="17"/>
      <c r="S13" s="11"/>
      <c r="T13" s="27"/>
      <c r="U13" s="18"/>
      <c r="V13" s="18"/>
      <c r="W13" s="18"/>
      <c r="X13" s="18"/>
      <c r="Y13" s="18"/>
      <c r="Z13" s="18"/>
      <c r="AA13" s="20"/>
      <c r="AB13" s="11"/>
      <c r="AC13" s="21"/>
      <c r="AD13" s="22"/>
      <c r="AE13" s="22"/>
      <c r="AF13" s="22"/>
      <c r="AG13" s="22"/>
      <c r="AH13" s="22"/>
    </row>
    <row r="14" spans="1:60" s="23" customFormat="1" ht="82.15" customHeight="1" x14ac:dyDescent="0.25">
      <c r="A14" s="11"/>
      <c r="B14" s="18"/>
      <c r="C14" s="28" t="s">
        <v>64</v>
      </c>
      <c r="D14" s="85"/>
      <c r="E14" s="69"/>
      <c r="F14" s="85"/>
      <c r="G14" s="69"/>
      <c r="H14" s="69"/>
      <c r="I14" s="85"/>
      <c r="J14" s="15"/>
      <c r="K14" s="15"/>
      <c r="L14" s="15"/>
      <c r="M14" s="15"/>
      <c r="N14" s="32"/>
      <c r="O14" s="16"/>
      <c r="P14" s="16"/>
      <c r="Q14" s="16"/>
      <c r="R14" s="17"/>
      <c r="S14" s="11"/>
      <c r="T14" s="19">
        <v>6</v>
      </c>
      <c r="U14" s="18"/>
      <c r="V14" s="18"/>
      <c r="W14" s="18"/>
      <c r="X14" s="18"/>
      <c r="Y14" s="18"/>
      <c r="Z14" s="18"/>
      <c r="AA14" s="20"/>
      <c r="AB14" s="11"/>
      <c r="AC14" s="21"/>
      <c r="AD14" s="22"/>
      <c r="AE14" s="22"/>
      <c r="AF14" s="22"/>
      <c r="AG14" s="22"/>
      <c r="AH14" s="22"/>
    </row>
    <row r="15" spans="1:60" s="23" customFormat="1" ht="90" x14ac:dyDescent="0.25">
      <c r="A15" s="11"/>
      <c r="B15" s="18"/>
      <c r="C15" s="11"/>
      <c r="D15" s="85" t="s">
        <v>65</v>
      </c>
      <c r="E15" s="72" t="s">
        <v>46</v>
      </c>
      <c r="F15" s="85" t="s">
        <v>66</v>
      </c>
      <c r="G15" s="69"/>
      <c r="H15" s="69"/>
      <c r="I15" s="85" t="s">
        <v>56</v>
      </c>
      <c r="J15" s="15"/>
      <c r="K15" s="15"/>
      <c r="L15" s="15">
        <v>16</v>
      </c>
      <c r="M15" s="15"/>
      <c r="N15" s="32"/>
      <c r="O15" s="16"/>
      <c r="P15" s="16"/>
      <c r="Q15" s="16"/>
      <c r="R15" s="17">
        <f>SUM(Q15+P15+N15+M15+L15)</f>
        <v>16</v>
      </c>
      <c r="S15" s="11">
        <v>16</v>
      </c>
      <c r="T15" s="27"/>
      <c r="U15" s="18"/>
      <c r="V15" s="18">
        <v>2</v>
      </c>
      <c r="W15" s="18"/>
      <c r="X15" s="18"/>
      <c r="Y15" s="18"/>
      <c r="Z15" s="18"/>
      <c r="AA15" s="20" t="s">
        <v>67</v>
      </c>
      <c r="AB15" s="11"/>
      <c r="AC15" s="21"/>
      <c r="AD15" s="22"/>
      <c r="AE15" s="22"/>
      <c r="AF15" s="22"/>
      <c r="AG15" s="22"/>
      <c r="AH15" s="22"/>
    </row>
    <row r="16" spans="1:60" s="23" customFormat="1" ht="60" x14ac:dyDescent="0.25">
      <c r="A16" s="11"/>
      <c r="B16" s="18"/>
      <c r="C16" s="11"/>
      <c r="D16" s="85" t="s">
        <v>68</v>
      </c>
      <c r="E16" s="72" t="s">
        <v>46</v>
      </c>
      <c r="F16" s="85" t="s">
        <v>69</v>
      </c>
      <c r="G16" s="69"/>
      <c r="H16" s="69"/>
      <c r="I16" s="85" t="s">
        <v>56</v>
      </c>
      <c r="J16" s="29" t="s">
        <v>38</v>
      </c>
      <c r="K16" s="15"/>
      <c r="L16" s="15">
        <v>16</v>
      </c>
      <c r="M16" s="15"/>
      <c r="N16" s="32"/>
      <c r="O16" s="16"/>
      <c r="P16" s="16"/>
      <c r="Q16" s="16"/>
      <c r="R16" s="17">
        <f>SUM(Q16+P16+N16+M16+L16)</f>
        <v>16</v>
      </c>
      <c r="S16" s="11">
        <v>16</v>
      </c>
      <c r="T16" s="27"/>
      <c r="U16" s="18">
        <v>2</v>
      </c>
      <c r="V16" s="36"/>
      <c r="W16" s="18"/>
      <c r="X16" s="18"/>
      <c r="Y16" s="18"/>
      <c r="Z16" s="18"/>
      <c r="AA16" s="20" t="s">
        <v>70</v>
      </c>
      <c r="AB16" s="11"/>
      <c r="AC16" s="21"/>
      <c r="AD16" s="22"/>
      <c r="AE16" s="22"/>
      <c r="AF16" s="22"/>
      <c r="AG16" s="22"/>
      <c r="AH16" s="22"/>
    </row>
    <row r="17" spans="1:34" s="23" customFormat="1" ht="117.75" customHeight="1" x14ac:dyDescent="0.25">
      <c r="A17" s="11"/>
      <c r="B17" s="18"/>
      <c r="C17" s="11"/>
      <c r="D17" s="85" t="s">
        <v>71</v>
      </c>
      <c r="E17" s="72" t="s">
        <v>72</v>
      </c>
      <c r="F17" s="178" t="s">
        <v>73</v>
      </c>
      <c r="G17" s="69"/>
      <c r="H17" s="69"/>
      <c r="I17" s="85" t="s">
        <v>56</v>
      </c>
      <c r="J17" s="15"/>
      <c r="K17" s="15"/>
      <c r="L17" s="15">
        <v>16</v>
      </c>
      <c r="M17" s="15"/>
      <c r="N17" s="32"/>
      <c r="O17" s="16"/>
      <c r="P17" s="16"/>
      <c r="Q17" s="16"/>
      <c r="R17" s="17">
        <f>SUM(Q17+P17+N17+M17+L17)</f>
        <v>16</v>
      </c>
      <c r="S17" s="11">
        <v>16</v>
      </c>
      <c r="T17" s="27"/>
      <c r="U17" s="18"/>
      <c r="V17" s="18">
        <v>2</v>
      </c>
      <c r="W17" s="18"/>
      <c r="X17" s="18"/>
      <c r="Y17" s="18"/>
      <c r="Z17" s="18"/>
      <c r="AA17" s="20" t="s">
        <v>67</v>
      </c>
      <c r="AB17" s="11"/>
      <c r="AC17" s="21"/>
      <c r="AD17" s="22"/>
      <c r="AE17" s="22"/>
      <c r="AF17" s="22"/>
      <c r="AG17" s="22"/>
      <c r="AH17" s="22"/>
    </row>
    <row r="18" spans="1:34" s="23" customFormat="1" ht="15.75" x14ac:dyDescent="0.25">
      <c r="A18" s="11"/>
      <c r="B18" s="18"/>
      <c r="C18" s="11"/>
      <c r="D18" s="85"/>
      <c r="E18" s="69"/>
      <c r="F18" s="85"/>
      <c r="G18" s="69"/>
      <c r="H18" s="69"/>
      <c r="I18" s="85"/>
      <c r="J18" s="15"/>
      <c r="K18" s="15"/>
      <c r="L18" s="15"/>
      <c r="M18" s="15"/>
      <c r="N18" s="32"/>
      <c r="O18" s="16"/>
      <c r="P18" s="16"/>
      <c r="Q18" s="16"/>
      <c r="R18" s="17"/>
      <c r="S18" s="11"/>
      <c r="T18" s="27"/>
      <c r="U18" s="18"/>
      <c r="V18" s="18"/>
      <c r="W18" s="18"/>
      <c r="X18" s="18"/>
      <c r="Y18" s="18"/>
      <c r="Z18" s="18"/>
      <c r="AA18" s="20"/>
      <c r="AB18" s="11"/>
      <c r="AC18" s="21"/>
      <c r="AD18" s="22"/>
      <c r="AE18" s="22"/>
      <c r="AF18" s="22"/>
      <c r="AG18" s="22"/>
      <c r="AH18" s="22"/>
    </row>
    <row r="19" spans="1:34" s="23" customFormat="1" ht="61.5" customHeight="1" x14ac:dyDescent="0.25">
      <c r="A19" s="11"/>
      <c r="B19" s="37" t="s">
        <v>74</v>
      </c>
      <c r="C19" s="28"/>
      <c r="D19" s="85"/>
      <c r="E19" s="69"/>
      <c r="F19" s="85"/>
      <c r="G19" s="69"/>
      <c r="H19" s="69"/>
      <c r="I19" s="85"/>
      <c r="J19" s="15"/>
      <c r="K19" s="15"/>
      <c r="L19" s="15"/>
      <c r="M19" s="15"/>
      <c r="N19" s="32"/>
      <c r="O19" s="16"/>
      <c r="P19" s="16"/>
      <c r="Q19" s="16"/>
      <c r="R19" s="17"/>
      <c r="S19" s="11"/>
      <c r="T19" s="27"/>
      <c r="U19" s="18"/>
      <c r="V19" s="18"/>
      <c r="W19" s="18"/>
      <c r="X19" s="18"/>
      <c r="Y19" s="18"/>
      <c r="Z19" s="18"/>
      <c r="AA19" s="20"/>
      <c r="AB19" s="11"/>
      <c r="AC19" s="21"/>
      <c r="AD19" s="22"/>
      <c r="AE19" s="22"/>
      <c r="AF19" s="22"/>
      <c r="AG19" s="22"/>
      <c r="AH19" s="22"/>
    </row>
    <row r="20" spans="1:34" s="23" customFormat="1" ht="52.15" customHeight="1" x14ac:dyDescent="0.25">
      <c r="A20" s="11"/>
      <c r="B20" s="18"/>
      <c r="C20" s="28" t="s">
        <v>75</v>
      </c>
      <c r="D20" s="85"/>
      <c r="E20" s="69"/>
      <c r="F20" s="85"/>
      <c r="G20" s="69"/>
      <c r="H20" s="69"/>
      <c r="I20" s="85"/>
      <c r="J20" s="15"/>
      <c r="K20" s="15"/>
      <c r="L20" s="15"/>
      <c r="M20" s="15"/>
      <c r="N20" s="32"/>
      <c r="O20" s="16"/>
      <c r="P20" s="16"/>
      <c r="Q20" s="16"/>
      <c r="R20" s="17"/>
      <c r="S20" s="11"/>
      <c r="T20" s="19">
        <v>6</v>
      </c>
      <c r="U20" s="18"/>
      <c r="V20" s="18"/>
      <c r="W20" s="18"/>
      <c r="X20" s="18"/>
      <c r="Y20" s="18"/>
      <c r="Z20" s="18"/>
      <c r="AA20" s="20"/>
      <c r="AB20" s="11"/>
      <c r="AC20" s="21"/>
      <c r="AD20" s="22"/>
      <c r="AE20" s="22"/>
      <c r="AF20" s="22"/>
      <c r="AG20" s="22"/>
      <c r="AH20" s="22"/>
    </row>
    <row r="21" spans="1:34" s="23" customFormat="1" ht="50.45" customHeight="1" x14ac:dyDescent="0.25">
      <c r="A21" s="11"/>
      <c r="B21" s="18"/>
      <c r="C21" s="28"/>
      <c r="D21" s="85" t="s">
        <v>76</v>
      </c>
      <c r="E21" s="72" t="s">
        <v>77</v>
      </c>
      <c r="F21" s="149" t="s">
        <v>78</v>
      </c>
      <c r="G21" s="72" t="s">
        <v>77</v>
      </c>
      <c r="H21" s="72" t="s">
        <v>34</v>
      </c>
      <c r="I21" s="85" t="s">
        <v>79</v>
      </c>
      <c r="J21" s="29"/>
      <c r="K21" s="15"/>
      <c r="L21" s="15">
        <v>24</v>
      </c>
      <c r="M21" s="15"/>
      <c r="N21" s="32"/>
      <c r="O21" s="16"/>
      <c r="P21" s="16"/>
      <c r="Q21" s="16"/>
      <c r="R21" s="17">
        <f>SUM(Q21+P21+N21+M21+L21)</f>
        <v>24</v>
      </c>
      <c r="S21" s="11">
        <v>24</v>
      </c>
      <c r="T21" s="27"/>
      <c r="U21" s="18">
        <v>3</v>
      </c>
      <c r="V21" s="18"/>
      <c r="W21" s="18"/>
      <c r="X21" s="18"/>
      <c r="Y21" s="18"/>
      <c r="Z21" s="18"/>
      <c r="AA21" s="20" t="s">
        <v>39</v>
      </c>
      <c r="AB21" s="34" t="s">
        <v>51</v>
      </c>
      <c r="AC21" s="35" t="s">
        <v>52</v>
      </c>
      <c r="AD21" s="38"/>
      <c r="AE21" s="38"/>
      <c r="AF21" s="22"/>
      <c r="AG21" s="22"/>
      <c r="AH21" s="22"/>
    </row>
    <row r="22" spans="1:34" s="23" customFormat="1" ht="43.9" customHeight="1" x14ac:dyDescent="0.25">
      <c r="A22" s="11"/>
      <c r="B22" s="18"/>
      <c r="C22" s="28"/>
      <c r="D22" s="85" t="s">
        <v>80</v>
      </c>
      <c r="E22" s="149" t="s">
        <v>81</v>
      </c>
      <c r="F22" s="85" t="s">
        <v>82</v>
      </c>
      <c r="G22" s="149" t="s">
        <v>81</v>
      </c>
      <c r="H22" s="149" t="s">
        <v>63</v>
      </c>
      <c r="I22" s="85" t="s">
        <v>35</v>
      </c>
      <c r="J22" s="39" t="s">
        <v>38</v>
      </c>
      <c r="K22" s="16"/>
      <c r="L22" s="16">
        <v>24</v>
      </c>
      <c r="M22" s="16"/>
      <c r="N22" s="32"/>
      <c r="O22" s="16"/>
      <c r="P22" s="16"/>
      <c r="Q22" s="16"/>
      <c r="R22" s="17">
        <f>SUM(Q22+P22+N22+M22+L22)</f>
        <v>24</v>
      </c>
      <c r="S22" s="11">
        <v>24</v>
      </c>
      <c r="T22" s="27"/>
      <c r="U22" s="18">
        <v>3</v>
      </c>
      <c r="V22" s="18"/>
      <c r="W22" s="18"/>
      <c r="X22" s="18"/>
      <c r="Y22" s="18"/>
      <c r="Z22" s="18"/>
      <c r="AA22" s="20" t="s">
        <v>39</v>
      </c>
      <c r="AB22" s="11"/>
      <c r="AC22" s="21"/>
      <c r="AD22" s="22"/>
      <c r="AE22" s="22"/>
      <c r="AF22" s="22"/>
      <c r="AG22" s="22"/>
      <c r="AH22" s="22"/>
    </row>
    <row r="23" spans="1:34" s="23" customFormat="1" ht="15.75" x14ac:dyDescent="0.25">
      <c r="A23" s="11"/>
      <c r="B23" s="18"/>
      <c r="C23" s="11"/>
      <c r="D23" s="85"/>
      <c r="E23" s="69"/>
      <c r="F23" s="85"/>
      <c r="G23" s="69"/>
      <c r="H23" s="69"/>
      <c r="I23" s="85"/>
      <c r="J23" s="15"/>
      <c r="K23" s="15"/>
      <c r="L23" s="15"/>
      <c r="M23" s="15"/>
      <c r="N23" s="32"/>
      <c r="O23" s="16"/>
      <c r="P23" s="16"/>
      <c r="Q23" s="16"/>
      <c r="R23" s="17"/>
      <c r="S23" s="11"/>
      <c r="T23" s="27"/>
      <c r="U23" s="18"/>
      <c r="V23" s="18"/>
      <c r="W23" s="18"/>
      <c r="X23" s="18"/>
      <c r="Y23" s="18"/>
      <c r="Z23" s="18"/>
      <c r="AA23" s="20"/>
      <c r="AB23" s="11"/>
      <c r="AC23" s="21"/>
      <c r="AD23" s="22"/>
      <c r="AE23" s="22"/>
      <c r="AF23" s="22"/>
      <c r="AG23" s="22"/>
      <c r="AH23" s="22"/>
    </row>
    <row r="24" spans="1:34" s="23" customFormat="1" ht="78.400000000000006" customHeight="1" x14ac:dyDescent="0.25">
      <c r="A24" s="11"/>
      <c r="B24" s="18"/>
      <c r="C24" s="28" t="s">
        <v>83</v>
      </c>
      <c r="D24" s="72"/>
      <c r="E24" s="72"/>
      <c r="F24" s="72"/>
      <c r="G24" s="72"/>
      <c r="H24" s="72"/>
      <c r="I24" s="72"/>
      <c r="J24" s="25"/>
      <c r="K24" s="40"/>
      <c r="L24" s="40"/>
      <c r="M24" s="40"/>
      <c r="N24" s="26"/>
      <c r="O24" s="16"/>
      <c r="P24" s="16"/>
      <c r="Q24" s="16"/>
      <c r="R24" s="17"/>
      <c r="S24" s="18"/>
      <c r="T24" s="19">
        <v>6</v>
      </c>
      <c r="U24" s="18"/>
      <c r="V24" s="18"/>
      <c r="W24" s="18"/>
      <c r="X24" s="18"/>
      <c r="Y24" s="18"/>
      <c r="Z24" s="18"/>
      <c r="AA24" s="41"/>
      <c r="AB24" s="11"/>
      <c r="AC24" s="21"/>
      <c r="AD24" s="22"/>
      <c r="AE24" s="22"/>
      <c r="AF24" s="22"/>
      <c r="AG24" s="22"/>
      <c r="AH24" s="22"/>
    </row>
    <row r="25" spans="1:34" s="23" customFormat="1" ht="146.44999999999999" customHeight="1" x14ac:dyDescent="0.25">
      <c r="A25" s="11"/>
      <c r="B25" s="18"/>
      <c r="C25" s="28"/>
      <c r="D25" s="72" t="s">
        <v>84</v>
      </c>
      <c r="E25" s="72" t="s">
        <v>85</v>
      </c>
      <c r="F25" s="72" t="s">
        <v>86</v>
      </c>
      <c r="G25" s="72" t="s">
        <v>85</v>
      </c>
      <c r="H25" s="72" t="s">
        <v>63</v>
      </c>
      <c r="I25" s="72" t="s">
        <v>87</v>
      </c>
      <c r="J25" s="29" t="s">
        <v>38</v>
      </c>
      <c r="K25" s="15" t="s">
        <v>88</v>
      </c>
      <c r="L25" s="15">
        <v>16</v>
      </c>
      <c r="M25" s="15"/>
      <c r="N25" s="42"/>
      <c r="O25" s="16"/>
      <c r="P25" s="16"/>
      <c r="Q25" s="16"/>
      <c r="R25" s="17">
        <f>SUM(Q25+P25+O25+M25+L25)</f>
        <v>16</v>
      </c>
      <c r="S25" s="14">
        <v>16</v>
      </c>
      <c r="T25" s="27"/>
      <c r="U25" s="14"/>
      <c r="V25" s="14">
        <v>2</v>
      </c>
      <c r="W25" s="14"/>
      <c r="X25" s="14"/>
      <c r="Y25" s="14"/>
      <c r="Z25" s="14"/>
      <c r="AA25" s="20" t="s">
        <v>67</v>
      </c>
      <c r="AB25" s="11"/>
      <c r="AC25" s="21"/>
      <c r="AD25" s="22"/>
      <c r="AE25" s="22"/>
      <c r="AF25" s="22"/>
      <c r="AG25" s="22"/>
      <c r="AH25" s="22"/>
    </row>
    <row r="26" spans="1:34" s="23" customFormat="1" ht="95.1" customHeight="1" x14ac:dyDescent="0.25">
      <c r="A26" s="11"/>
      <c r="B26" s="18"/>
      <c r="C26" s="28"/>
      <c r="D26" s="72" t="s">
        <v>89</v>
      </c>
      <c r="E26" s="72" t="s">
        <v>85</v>
      </c>
      <c r="F26" s="72" t="s">
        <v>90</v>
      </c>
      <c r="G26" s="72" t="s">
        <v>85</v>
      </c>
      <c r="H26" s="72" t="s">
        <v>63</v>
      </c>
      <c r="I26" s="72" t="s">
        <v>35</v>
      </c>
      <c r="J26" s="15"/>
      <c r="K26" s="15" t="s">
        <v>88</v>
      </c>
      <c r="L26" s="15">
        <v>16</v>
      </c>
      <c r="M26" s="15"/>
      <c r="N26" s="16"/>
      <c r="O26" s="16"/>
      <c r="P26" s="16"/>
      <c r="Q26" s="16"/>
      <c r="R26" s="17">
        <f>SUM(Q26+P26+O26+M26+L26)</f>
        <v>16</v>
      </c>
      <c r="S26" s="18">
        <v>16</v>
      </c>
      <c r="T26" s="27"/>
      <c r="U26" s="18"/>
      <c r="V26" s="18">
        <v>2</v>
      </c>
      <c r="W26" s="18"/>
      <c r="X26" s="18"/>
      <c r="Y26" s="18"/>
      <c r="Z26" s="18"/>
      <c r="AA26" s="20" t="s">
        <v>67</v>
      </c>
      <c r="AB26" s="11"/>
      <c r="AC26" s="21"/>
      <c r="AD26" s="22"/>
      <c r="AE26" s="22"/>
      <c r="AF26" s="22"/>
      <c r="AG26" s="22"/>
      <c r="AH26" s="22"/>
    </row>
    <row r="27" spans="1:34" s="23" customFormat="1" ht="117.6" customHeight="1" x14ac:dyDescent="0.25">
      <c r="A27" s="11"/>
      <c r="B27" s="18"/>
      <c r="C27" s="11"/>
      <c r="D27" s="25" t="s">
        <v>91</v>
      </c>
      <c r="E27" s="24" t="s">
        <v>85</v>
      </c>
      <c r="F27" s="149" t="s">
        <v>92</v>
      </c>
      <c r="G27" s="15"/>
      <c r="H27" s="15"/>
      <c r="I27" s="24" t="s">
        <v>56</v>
      </c>
      <c r="J27" s="15"/>
      <c r="K27" s="15"/>
      <c r="L27" s="15">
        <v>16</v>
      </c>
      <c r="M27" s="15"/>
      <c r="N27" s="16"/>
      <c r="O27" s="16"/>
      <c r="P27" s="16"/>
      <c r="Q27" s="16"/>
      <c r="R27" s="17">
        <f>SUM(Q27+P27+O27+M27+L27)</f>
        <v>16</v>
      </c>
      <c r="S27" s="18">
        <v>16</v>
      </c>
      <c r="T27" s="27"/>
      <c r="U27" s="18"/>
      <c r="V27" s="18">
        <v>2</v>
      </c>
      <c r="W27" s="18"/>
      <c r="X27" s="18"/>
      <c r="Y27" s="18"/>
      <c r="Z27" s="18"/>
      <c r="AA27" s="20" t="s">
        <v>67</v>
      </c>
      <c r="AB27" s="11"/>
      <c r="AC27" s="21"/>
      <c r="AD27" s="22"/>
      <c r="AE27" s="22"/>
      <c r="AF27" s="22"/>
      <c r="AG27" s="22"/>
      <c r="AH27" s="22"/>
    </row>
    <row r="28" spans="1:34" s="23" customFormat="1" ht="15.75" x14ac:dyDescent="0.25">
      <c r="A28" s="11"/>
      <c r="B28" s="18"/>
      <c r="C28" s="11"/>
      <c r="D28" s="2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7"/>
      <c r="S28" s="18"/>
      <c r="T28" s="27"/>
      <c r="U28" s="18"/>
      <c r="V28" s="18"/>
      <c r="W28" s="18"/>
      <c r="X28" s="18"/>
      <c r="Y28" s="18"/>
      <c r="Z28" s="18"/>
      <c r="AA28" s="20"/>
      <c r="AB28" s="11"/>
      <c r="AC28" s="21"/>
      <c r="AD28" s="22"/>
      <c r="AE28" s="22"/>
      <c r="AF28" s="22"/>
      <c r="AG28" s="22"/>
      <c r="AH28" s="22"/>
    </row>
    <row r="29" spans="1:34" s="23" customFormat="1" ht="96.95" customHeight="1" x14ac:dyDescent="0.25">
      <c r="A29" s="11"/>
      <c r="B29" s="18"/>
      <c r="C29" s="28" t="s">
        <v>93</v>
      </c>
      <c r="D29" s="2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7"/>
      <c r="S29" s="18"/>
      <c r="T29" s="19">
        <v>4</v>
      </c>
      <c r="U29" s="18"/>
      <c r="V29" s="18"/>
      <c r="W29" s="18"/>
      <c r="X29" s="18"/>
      <c r="Y29" s="18"/>
      <c r="Z29" s="18"/>
      <c r="AA29" s="20"/>
      <c r="AB29" s="11"/>
      <c r="AC29" s="21"/>
      <c r="AD29" s="22"/>
      <c r="AE29" s="22"/>
      <c r="AF29" s="22"/>
      <c r="AG29" s="22"/>
      <c r="AH29" s="22"/>
    </row>
    <row r="30" spans="1:34" s="23" customFormat="1" ht="117.6" customHeight="1" x14ac:dyDescent="0.25">
      <c r="A30" s="11"/>
      <c r="B30" s="18"/>
      <c r="C30" s="28"/>
      <c r="D30" s="72" t="s">
        <v>94</v>
      </c>
      <c r="E30" s="72" t="s">
        <v>72</v>
      </c>
      <c r="F30" s="149" t="s">
        <v>98</v>
      </c>
      <c r="G30" s="69"/>
      <c r="H30" s="69"/>
      <c r="I30" s="72" t="s">
        <v>56</v>
      </c>
      <c r="J30" s="69"/>
      <c r="K30" s="15"/>
      <c r="L30" s="15">
        <v>16</v>
      </c>
      <c r="M30" s="15"/>
      <c r="N30" s="16"/>
      <c r="O30" s="16"/>
      <c r="P30" s="16"/>
      <c r="Q30" s="16"/>
      <c r="R30" s="17">
        <f>SUM(Q30+P30+O30+M30+L30)</f>
        <v>16</v>
      </c>
      <c r="S30" s="18">
        <v>16</v>
      </c>
      <c r="T30" s="27"/>
      <c r="U30" s="18"/>
      <c r="V30" s="18">
        <v>2</v>
      </c>
      <c r="W30" s="18"/>
      <c r="X30" s="18"/>
      <c r="Y30" s="18"/>
      <c r="Z30" s="18"/>
      <c r="AA30" s="20" t="s">
        <v>67</v>
      </c>
      <c r="AB30" s="11"/>
      <c r="AC30" s="21"/>
      <c r="AD30" s="22"/>
      <c r="AE30" s="22"/>
      <c r="AF30" s="22"/>
      <c r="AG30" s="22"/>
      <c r="AH30" s="22"/>
    </row>
    <row r="31" spans="1:34" s="23" customFormat="1" ht="108.2" customHeight="1" x14ac:dyDescent="0.25">
      <c r="A31" s="11"/>
      <c r="B31" s="18"/>
      <c r="C31" s="28"/>
      <c r="D31" s="72" t="s">
        <v>95</v>
      </c>
      <c r="E31" s="72" t="s">
        <v>72</v>
      </c>
      <c r="F31" s="85" t="s">
        <v>265</v>
      </c>
      <c r="G31" s="69"/>
      <c r="H31" s="69"/>
      <c r="I31" s="72" t="s">
        <v>56</v>
      </c>
      <c r="J31" s="70" t="s">
        <v>38</v>
      </c>
      <c r="K31" s="15"/>
      <c r="L31" s="15">
        <v>16</v>
      </c>
      <c r="M31" s="15"/>
      <c r="N31" s="16"/>
      <c r="O31" s="16"/>
      <c r="P31" s="16"/>
      <c r="Q31" s="16"/>
      <c r="R31" s="17">
        <f>SUM(Q31+P31+O31+M31+L31)</f>
        <v>16</v>
      </c>
      <c r="S31" s="18">
        <v>16</v>
      </c>
      <c r="T31" s="27"/>
      <c r="U31" s="18"/>
      <c r="V31" s="18">
        <v>2</v>
      </c>
      <c r="W31" s="18"/>
      <c r="X31" s="18"/>
      <c r="Y31" s="18"/>
      <c r="Z31" s="18"/>
      <c r="AA31" s="20" t="s">
        <v>67</v>
      </c>
      <c r="AB31" s="11"/>
      <c r="AC31" s="21"/>
      <c r="AD31" s="22"/>
      <c r="AE31" s="22"/>
      <c r="AF31" s="22"/>
      <c r="AG31" s="22"/>
      <c r="AH31" s="22"/>
    </row>
    <row r="32" spans="1:34" s="23" customFormat="1" ht="15.75" x14ac:dyDescent="0.25">
      <c r="A32" s="11"/>
      <c r="B32" s="18"/>
      <c r="C32" s="28"/>
      <c r="D32" s="72"/>
      <c r="E32" s="69"/>
      <c r="F32" s="69"/>
      <c r="G32" s="69"/>
      <c r="H32" s="69"/>
      <c r="I32" s="69"/>
      <c r="J32" s="69"/>
      <c r="K32" s="15"/>
      <c r="L32" s="15"/>
      <c r="M32" s="15"/>
      <c r="N32" s="16"/>
      <c r="O32" s="16"/>
      <c r="P32" s="16"/>
      <c r="Q32" s="16"/>
      <c r="R32" s="17"/>
      <c r="S32" s="18"/>
      <c r="T32" s="27"/>
      <c r="U32" s="18"/>
      <c r="V32" s="18"/>
      <c r="W32" s="18"/>
      <c r="X32" s="18"/>
      <c r="Y32" s="18"/>
      <c r="Z32" s="18"/>
      <c r="AA32" s="20"/>
      <c r="AB32" s="11"/>
      <c r="AC32" s="21"/>
      <c r="AD32" s="22"/>
      <c r="AE32" s="22"/>
      <c r="AF32" s="22"/>
      <c r="AG32" s="22"/>
      <c r="AH32" s="22"/>
    </row>
    <row r="33" spans="1:34" s="23" customFormat="1" ht="69" customHeight="1" x14ac:dyDescent="0.25">
      <c r="A33" s="11"/>
      <c r="B33" s="18"/>
      <c r="C33" s="28" t="s">
        <v>96</v>
      </c>
      <c r="D33" s="72"/>
      <c r="E33" s="69"/>
      <c r="F33" s="69"/>
      <c r="G33" s="69"/>
      <c r="H33" s="69"/>
      <c r="I33" s="69"/>
      <c r="J33" s="69"/>
      <c r="K33" s="15"/>
      <c r="L33" s="15"/>
      <c r="M33" s="15"/>
      <c r="N33" s="16"/>
      <c r="O33" s="16"/>
      <c r="P33" s="16"/>
      <c r="Q33" s="16"/>
      <c r="R33" s="17"/>
      <c r="S33" s="18"/>
      <c r="T33" s="19">
        <v>10</v>
      </c>
      <c r="U33" s="18"/>
      <c r="V33" s="18"/>
      <c r="W33" s="18"/>
      <c r="X33" s="18"/>
      <c r="Y33" s="18"/>
      <c r="Z33" s="18"/>
      <c r="AA33" s="20"/>
      <c r="AB33" s="11"/>
      <c r="AC33" s="21"/>
      <c r="AD33" s="22"/>
      <c r="AE33" s="22"/>
      <c r="AF33" s="22"/>
      <c r="AG33" s="22"/>
      <c r="AH33" s="22"/>
    </row>
    <row r="34" spans="1:34" s="23" customFormat="1" ht="69.95" customHeight="1" x14ac:dyDescent="0.25">
      <c r="A34" s="11"/>
      <c r="B34" s="18"/>
      <c r="C34" s="11"/>
      <c r="D34" s="72" t="s">
        <v>97</v>
      </c>
      <c r="E34" s="72" t="s">
        <v>72</v>
      </c>
      <c r="F34" s="149" t="s">
        <v>98</v>
      </c>
      <c r="G34" s="72" t="s">
        <v>72</v>
      </c>
      <c r="H34" s="69"/>
      <c r="I34" s="85" t="s">
        <v>99</v>
      </c>
      <c r="J34" s="70" t="s">
        <v>38</v>
      </c>
      <c r="K34" s="15"/>
      <c r="L34" s="15"/>
      <c r="M34" s="15"/>
      <c r="N34" s="16">
        <v>250</v>
      </c>
      <c r="O34" s="43" t="s">
        <v>100</v>
      </c>
      <c r="P34" s="16"/>
      <c r="Q34" s="16"/>
      <c r="R34" s="17"/>
      <c r="S34" s="18">
        <v>250</v>
      </c>
      <c r="T34" s="27"/>
      <c r="U34" s="18"/>
      <c r="V34" s="18">
        <v>10</v>
      </c>
      <c r="W34" s="18"/>
      <c r="X34" s="18"/>
      <c r="Y34" s="18"/>
      <c r="Z34" s="18"/>
      <c r="AA34" s="20" t="s">
        <v>101</v>
      </c>
      <c r="AB34" s="11"/>
      <c r="AC34" s="21"/>
      <c r="AD34" s="22"/>
      <c r="AE34" s="22"/>
      <c r="AF34" s="22"/>
      <c r="AG34" s="22"/>
      <c r="AH34" s="22"/>
    </row>
    <row r="35" spans="1:34" s="23" customFormat="1" ht="15.75" x14ac:dyDescent="0.25">
      <c r="A35" s="11"/>
      <c r="B35" s="18"/>
      <c r="C35" s="11"/>
      <c r="D35" s="72"/>
      <c r="E35" s="69"/>
      <c r="F35" s="69"/>
      <c r="G35" s="69"/>
      <c r="H35" s="69"/>
      <c r="I35" s="69"/>
      <c r="J35" s="69"/>
      <c r="K35" s="15"/>
      <c r="L35" s="15"/>
      <c r="M35" s="15"/>
      <c r="N35" s="16"/>
      <c r="O35" s="16"/>
      <c r="P35" s="16"/>
      <c r="Q35" s="16"/>
      <c r="R35" s="17"/>
      <c r="S35" s="18"/>
      <c r="T35" s="27"/>
      <c r="U35" s="18"/>
      <c r="V35" s="18"/>
      <c r="W35" s="18"/>
      <c r="X35" s="18"/>
      <c r="Y35" s="18"/>
      <c r="Z35" s="18"/>
      <c r="AA35" s="20"/>
      <c r="AB35" s="11"/>
      <c r="AC35" s="21"/>
      <c r="AD35" s="22"/>
      <c r="AE35" s="22"/>
      <c r="AF35" s="22"/>
      <c r="AG35" s="22"/>
      <c r="AH35" s="22"/>
    </row>
    <row r="36" spans="1:34" s="23" customFormat="1" ht="54.2" customHeight="1" x14ac:dyDescent="0.25">
      <c r="A36" s="11"/>
      <c r="B36" s="18"/>
      <c r="C36" s="28" t="s">
        <v>102</v>
      </c>
      <c r="D36" s="72"/>
      <c r="E36" s="69"/>
      <c r="F36" s="69"/>
      <c r="G36" s="69"/>
      <c r="H36" s="69"/>
      <c r="I36" s="69"/>
      <c r="J36" s="69"/>
      <c r="K36" s="15"/>
      <c r="L36" s="15"/>
      <c r="M36" s="15"/>
      <c r="N36" s="16"/>
      <c r="O36" s="16"/>
      <c r="P36" s="16"/>
      <c r="Q36" s="16"/>
      <c r="R36" s="17"/>
      <c r="S36" s="18"/>
      <c r="T36" s="19">
        <v>3</v>
      </c>
      <c r="U36" s="18"/>
      <c r="V36" s="18"/>
      <c r="W36" s="18"/>
      <c r="X36" s="18"/>
      <c r="Y36" s="18"/>
      <c r="Z36" s="18"/>
      <c r="AA36" s="20"/>
      <c r="AB36" s="11"/>
      <c r="AC36" s="21"/>
      <c r="AD36" s="22"/>
      <c r="AE36" s="22"/>
      <c r="AF36" s="22"/>
      <c r="AG36" s="22"/>
      <c r="AH36" s="22"/>
    </row>
    <row r="37" spans="1:34" s="23" customFormat="1" ht="33.6" customHeight="1" x14ac:dyDescent="0.25">
      <c r="A37" s="11"/>
      <c r="B37" s="18"/>
      <c r="C37" s="28"/>
      <c r="D37" s="149" t="s">
        <v>103</v>
      </c>
      <c r="E37" s="69"/>
      <c r="F37" s="149" t="s">
        <v>98</v>
      </c>
      <c r="G37" s="69"/>
      <c r="H37" s="69"/>
      <c r="I37" s="69"/>
      <c r="J37" s="69"/>
      <c r="K37" s="15"/>
      <c r="L37" s="15">
        <v>16</v>
      </c>
      <c r="M37" s="15"/>
      <c r="N37" s="16"/>
      <c r="O37" s="16"/>
      <c r="P37" s="16"/>
      <c r="Q37" s="16"/>
      <c r="R37" s="17"/>
      <c r="S37" s="18">
        <v>16</v>
      </c>
      <c r="T37" s="27"/>
      <c r="U37" s="18"/>
      <c r="V37" s="18"/>
      <c r="W37" s="18"/>
      <c r="X37" s="18">
        <v>2</v>
      </c>
      <c r="Y37" s="18"/>
      <c r="Z37" s="18">
        <v>2</v>
      </c>
      <c r="AA37" s="20" t="s">
        <v>104</v>
      </c>
      <c r="AB37" s="11"/>
      <c r="AC37" s="21"/>
      <c r="AD37" s="22"/>
      <c r="AE37" s="22"/>
      <c r="AF37" s="22"/>
      <c r="AG37" s="22"/>
      <c r="AH37" s="22"/>
    </row>
    <row r="38" spans="1:34" s="23" customFormat="1" ht="45" x14ac:dyDescent="0.25">
      <c r="A38" s="11"/>
      <c r="B38" s="18"/>
      <c r="C38" s="28"/>
      <c r="D38" s="72" t="s">
        <v>105</v>
      </c>
      <c r="E38" s="72" t="s">
        <v>72</v>
      </c>
      <c r="F38" s="149" t="s">
        <v>98</v>
      </c>
      <c r="G38" s="69"/>
      <c r="H38" s="69"/>
      <c r="I38" s="69"/>
      <c r="J38" s="70" t="s">
        <v>38</v>
      </c>
      <c r="K38" s="15"/>
      <c r="L38" s="15">
        <v>12</v>
      </c>
      <c r="M38" s="15"/>
      <c r="N38" s="16"/>
      <c r="O38" s="16"/>
      <c r="P38" s="16"/>
      <c r="Q38" s="16"/>
      <c r="R38" s="17"/>
      <c r="S38" s="18">
        <v>12</v>
      </c>
      <c r="T38" s="27"/>
      <c r="U38" s="18"/>
      <c r="V38" s="18"/>
      <c r="W38" s="18"/>
      <c r="X38" s="18">
        <v>1</v>
      </c>
      <c r="Y38" s="18"/>
      <c r="Z38" s="18">
        <v>1</v>
      </c>
      <c r="AA38" s="13" t="s">
        <v>106</v>
      </c>
      <c r="AB38" s="13"/>
      <c r="AC38" s="21"/>
      <c r="AD38" s="22"/>
      <c r="AE38" s="22"/>
      <c r="AF38" s="22"/>
      <c r="AG38" s="22"/>
      <c r="AH38" s="22"/>
    </row>
    <row r="39" spans="1:34" s="23" customFormat="1" ht="15.75" x14ac:dyDescent="0.25">
      <c r="A39" s="11"/>
      <c r="B39" s="18"/>
      <c r="C39" s="13"/>
      <c r="D39" s="72"/>
      <c r="E39" s="181"/>
      <c r="F39" s="69"/>
      <c r="G39" s="69"/>
      <c r="H39" s="69"/>
      <c r="I39" s="69"/>
      <c r="J39" s="69"/>
      <c r="K39" s="15"/>
      <c r="L39" s="44"/>
      <c r="M39" s="15"/>
      <c r="N39" s="16"/>
      <c r="O39" s="16"/>
      <c r="P39" s="16"/>
      <c r="Q39" s="16"/>
      <c r="R39" s="17"/>
      <c r="S39" s="18"/>
      <c r="T39" s="27"/>
      <c r="U39" s="18"/>
      <c r="V39" s="18"/>
      <c r="W39" s="18"/>
      <c r="X39" s="18"/>
      <c r="Y39" s="18"/>
      <c r="Z39" s="44"/>
      <c r="AA39" s="44"/>
      <c r="AB39" s="11"/>
      <c r="AC39" s="21"/>
      <c r="AD39" s="22"/>
      <c r="AE39" s="22"/>
      <c r="AF39" s="22"/>
      <c r="AG39" s="22"/>
      <c r="AH39" s="22"/>
    </row>
    <row r="40" spans="1:34" s="23" customFormat="1" ht="56.85" customHeight="1" x14ac:dyDescent="0.25">
      <c r="A40" s="11"/>
      <c r="B40" s="18"/>
      <c r="C40" s="41" t="s">
        <v>107</v>
      </c>
      <c r="D40" s="72"/>
      <c r="E40" s="69"/>
      <c r="F40" s="69"/>
      <c r="G40" s="69"/>
      <c r="H40" s="69"/>
      <c r="I40" s="69"/>
      <c r="J40" s="69"/>
      <c r="K40" s="15"/>
      <c r="L40" s="15"/>
      <c r="M40" s="15"/>
      <c r="N40" s="16"/>
      <c r="O40" s="16"/>
      <c r="P40" s="16"/>
      <c r="Q40" s="16"/>
      <c r="R40" s="17"/>
      <c r="S40" s="18"/>
      <c r="T40" s="19">
        <v>2</v>
      </c>
      <c r="U40" s="18"/>
      <c r="V40" s="18"/>
      <c r="W40" s="18"/>
      <c r="X40" s="18"/>
      <c r="Y40" s="18"/>
      <c r="Z40" s="18"/>
      <c r="AA40" s="13"/>
      <c r="AB40" s="11"/>
      <c r="AC40" s="21"/>
      <c r="AD40" s="22"/>
      <c r="AE40" s="22"/>
      <c r="AF40" s="22"/>
      <c r="AG40" s="22"/>
      <c r="AH40" s="22"/>
    </row>
    <row r="41" spans="1:34" s="23" customFormat="1" ht="58.7" customHeight="1" x14ac:dyDescent="0.25">
      <c r="A41" s="11"/>
      <c r="B41" s="18"/>
      <c r="C41" s="20"/>
      <c r="D41" s="149" t="s">
        <v>108</v>
      </c>
      <c r="E41" s="149" t="s">
        <v>46</v>
      </c>
      <c r="F41" s="149" t="s">
        <v>109</v>
      </c>
      <c r="G41" s="149" t="s">
        <v>48</v>
      </c>
      <c r="H41" s="149"/>
      <c r="I41" s="149" t="s">
        <v>56</v>
      </c>
      <c r="J41" s="149"/>
      <c r="K41" s="16"/>
      <c r="L41" s="16">
        <v>8</v>
      </c>
      <c r="M41" s="16"/>
      <c r="N41" s="16"/>
      <c r="O41" s="16"/>
      <c r="P41" s="16"/>
      <c r="Q41" s="16"/>
      <c r="R41" s="17">
        <v>8</v>
      </c>
      <c r="S41" s="18">
        <v>8</v>
      </c>
      <c r="T41" s="27"/>
      <c r="U41" s="18"/>
      <c r="V41" s="18"/>
      <c r="W41" s="18"/>
      <c r="X41" s="18">
        <v>1</v>
      </c>
      <c r="Y41" s="45"/>
      <c r="Z41" s="46"/>
      <c r="AA41" s="47" t="s">
        <v>107</v>
      </c>
      <c r="AB41" s="46"/>
      <c r="AC41" s="35"/>
      <c r="AD41" s="22"/>
      <c r="AE41" s="22"/>
      <c r="AF41" s="22"/>
      <c r="AG41" s="22"/>
      <c r="AH41" s="22"/>
    </row>
    <row r="42" spans="1:34" s="23" customFormat="1" ht="78.400000000000006" customHeight="1" x14ac:dyDescent="0.25">
      <c r="A42" s="11"/>
      <c r="B42" s="18"/>
      <c r="C42" s="13"/>
      <c r="D42" s="72" t="s">
        <v>68</v>
      </c>
      <c r="E42" s="72" t="s">
        <v>72</v>
      </c>
      <c r="F42" s="72" t="s">
        <v>110</v>
      </c>
      <c r="G42" s="69"/>
      <c r="H42" s="69"/>
      <c r="I42" s="72" t="s">
        <v>56</v>
      </c>
      <c r="J42" s="69"/>
      <c r="K42" s="15"/>
      <c r="L42" s="15">
        <v>8</v>
      </c>
      <c r="M42" s="15"/>
      <c r="N42" s="16"/>
      <c r="O42" s="16"/>
      <c r="P42" s="16"/>
      <c r="Q42" s="16"/>
      <c r="R42" s="17">
        <v>8</v>
      </c>
      <c r="S42" s="18">
        <v>8</v>
      </c>
      <c r="T42" s="27"/>
      <c r="U42" s="18"/>
      <c r="V42" s="18"/>
      <c r="W42" s="18"/>
      <c r="X42" s="18">
        <v>1</v>
      </c>
      <c r="Y42" s="45"/>
      <c r="Z42" s="46"/>
      <c r="AA42" s="47" t="s">
        <v>107</v>
      </c>
      <c r="AB42" s="46"/>
      <c r="AC42" s="35"/>
      <c r="AD42" s="22"/>
      <c r="AE42" s="22"/>
      <c r="AF42" s="22"/>
      <c r="AG42" s="22"/>
      <c r="AH42" s="22"/>
    </row>
    <row r="43" spans="1:34" s="23" customFormat="1" ht="15.75" x14ac:dyDescent="0.25">
      <c r="A43" s="11"/>
      <c r="B43" s="18"/>
      <c r="C43" s="13"/>
      <c r="D43" s="72"/>
      <c r="E43" s="69"/>
      <c r="F43" s="69"/>
      <c r="G43" s="69"/>
      <c r="H43" s="69"/>
      <c r="I43" s="69"/>
      <c r="J43" s="69"/>
      <c r="K43" s="15"/>
      <c r="L43" s="15"/>
      <c r="M43" s="15"/>
      <c r="N43" s="16"/>
      <c r="O43" s="16"/>
      <c r="P43" s="16"/>
      <c r="Q43" s="16"/>
      <c r="R43" s="17"/>
      <c r="S43" s="18"/>
      <c r="T43" s="27"/>
      <c r="U43" s="18"/>
      <c r="V43" s="18"/>
      <c r="W43" s="18"/>
      <c r="X43" s="18"/>
      <c r="Y43" s="18"/>
      <c r="Z43" s="18"/>
      <c r="AA43" s="13"/>
      <c r="AB43" s="11"/>
      <c r="AC43" s="21"/>
      <c r="AD43" s="22"/>
      <c r="AE43" s="22"/>
      <c r="AF43" s="22"/>
      <c r="AG43" s="22"/>
      <c r="AH43" s="22"/>
    </row>
    <row r="44" spans="1:34" s="23" customFormat="1" ht="27" customHeight="1" x14ac:dyDescent="0.25">
      <c r="A44" s="11"/>
      <c r="B44" s="18"/>
      <c r="C44" s="13" t="s">
        <v>111</v>
      </c>
      <c r="D44" s="72"/>
      <c r="E44" s="69"/>
      <c r="F44" s="69"/>
      <c r="G44" s="69"/>
      <c r="H44" s="69"/>
      <c r="I44" s="69"/>
      <c r="J44" s="69"/>
      <c r="K44" s="15"/>
      <c r="L44" s="15"/>
      <c r="M44" s="15"/>
      <c r="N44" s="16"/>
      <c r="O44" s="16"/>
      <c r="P44" s="16"/>
      <c r="Q44" s="16"/>
      <c r="R44" s="17"/>
      <c r="S44" s="18"/>
      <c r="T44" s="19">
        <v>3</v>
      </c>
      <c r="U44" s="18"/>
      <c r="V44" s="18"/>
      <c r="W44" s="18"/>
      <c r="X44" s="18"/>
      <c r="Y44" s="18"/>
      <c r="Z44" s="18"/>
      <c r="AA44" s="13"/>
      <c r="AB44" s="11"/>
      <c r="AC44" s="21"/>
      <c r="AD44" s="22"/>
      <c r="AE44" s="22"/>
      <c r="AF44" s="22"/>
      <c r="AG44" s="22"/>
      <c r="AH44" s="22"/>
    </row>
    <row r="45" spans="1:34" s="23" customFormat="1" ht="21.95" customHeight="1" x14ac:dyDescent="0.25">
      <c r="A45" s="11"/>
      <c r="B45" s="18"/>
      <c r="C45" s="28"/>
      <c r="D45" s="149" t="s">
        <v>112</v>
      </c>
      <c r="E45" s="149" t="s">
        <v>113</v>
      </c>
      <c r="F45" s="149"/>
      <c r="G45" s="149" t="s">
        <v>113</v>
      </c>
      <c r="H45" s="149" t="s">
        <v>114</v>
      </c>
      <c r="I45" s="149"/>
      <c r="J45" s="149"/>
      <c r="K45" s="16"/>
      <c r="L45" s="16">
        <v>8</v>
      </c>
      <c r="M45" s="16"/>
      <c r="N45" s="16"/>
      <c r="O45" s="16"/>
      <c r="P45" s="16"/>
      <c r="Q45" s="16"/>
      <c r="R45" s="16">
        <v>8</v>
      </c>
      <c r="S45" s="11">
        <v>24</v>
      </c>
      <c r="T45" s="27"/>
      <c r="U45" s="18">
        <v>3</v>
      </c>
      <c r="V45" s="18"/>
      <c r="W45" s="18"/>
      <c r="X45" s="18"/>
      <c r="Y45" s="18"/>
      <c r="Z45" s="45"/>
      <c r="AA45" s="162" t="s">
        <v>259</v>
      </c>
      <c r="AB45" s="46" t="s">
        <v>253</v>
      </c>
      <c r="AC45" s="162" t="s">
        <v>52</v>
      </c>
      <c r="AD45" s="22"/>
      <c r="AE45" s="22"/>
      <c r="AF45" s="22"/>
      <c r="AG45" s="22"/>
      <c r="AH45" s="22"/>
    </row>
    <row r="46" spans="1:34" s="23" customFormat="1" ht="18.95" customHeight="1" x14ac:dyDescent="0.25">
      <c r="A46" s="11"/>
      <c r="B46" s="18"/>
      <c r="C46" s="11"/>
      <c r="D46" s="149" t="s">
        <v>112</v>
      </c>
      <c r="E46" s="149" t="s">
        <v>115</v>
      </c>
      <c r="F46" s="182" t="s">
        <v>116</v>
      </c>
      <c r="G46" s="149"/>
      <c r="H46" s="149"/>
      <c r="I46" s="149"/>
      <c r="J46" s="149"/>
      <c r="K46" s="16"/>
      <c r="L46" s="16">
        <v>16</v>
      </c>
      <c r="M46" s="16"/>
      <c r="N46" s="16"/>
      <c r="O46" s="16"/>
      <c r="P46" s="16"/>
      <c r="Q46" s="16"/>
      <c r="R46" s="16">
        <v>16</v>
      </c>
      <c r="S46" s="11"/>
      <c r="T46" s="48">
        <v>54</v>
      </c>
      <c r="U46" s="18"/>
      <c r="V46" s="18"/>
      <c r="W46" s="18"/>
      <c r="X46" s="18"/>
      <c r="Y46" s="18"/>
      <c r="Z46" s="45"/>
      <c r="AA46" s="162"/>
      <c r="AB46" s="46"/>
      <c r="AC46" s="162"/>
      <c r="AD46" s="22"/>
      <c r="AE46" s="22"/>
      <c r="AF46" s="22"/>
      <c r="AG46" s="22"/>
      <c r="AH46" s="22"/>
    </row>
    <row r="47" spans="1:34" s="23" customFormat="1" ht="15.75" x14ac:dyDescent="0.25">
      <c r="A47" s="11"/>
      <c r="B47" s="18"/>
      <c r="C47" s="14"/>
      <c r="D47" s="29"/>
      <c r="E47" s="15"/>
      <c r="F47" s="15"/>
      <c r="G47" s="15"/>
      <c r="H47" s="15"/>
      <c r="I47" s="15"/>
      <c r="J47" s="15"/>
      <c r="K47" s="15"/>
      <c r="L47" s="15"/>
      <c r="M47" s="15"/>
      <c r="N47" s="16"/>
      <c r="O47" s="16"/>
      <c r="P47" s="16"/>
      <c r="Q47" s="16"/>
      <c r="R47" s="17"/>
      <c r="S47" s="14"/>
      <c r="T47" s="27"/>
      <c r="U47" s="18"/>
      <c r="V47" s="18"/>
      <c r="W47" s="18"/>
      <c r="X47" s="18"/>
      <c r="Y47" s="18"/>
      <c r="Z47" s="18"/>
      <c r="AA47" s="20"/>
      <c r="AB47" s="11"/>
      <c r="AC47" s="21"/>
      <c r="AD47" s="22"/>
      <c r="AE47" s="22"/>
      <c r="AF47" s="22"/>
      <c r="AG47" s="22"/>
      <c r="AH47" s="22"/>
    </row>
    <row r="1048575" spans="20:20" x14ac:dyDescent="0.2">
      <c r="T1048575" s="1" t="e">
        <v>#VALUE!</v>
      </c>
    </row>
  </sheetData>
  <mergeCells count="3">
    <mergeCell ref="B2:AA2"/>
    <mergeCell ref="AA45:AA46"/>
    <mergeCell ref="AC45:AC46"/>
  </mergeCells>
  <printOptions horizontalCentered="1" verticalCentered="1"/>
  <pageMargins left="0.19685039370078741" right="0.19685039370078741" top="0.19685039370078741" bottom="0.19685039370078741" header="0.78740157480314965" footer="0.78740157480314965"/>
  <pageSetup paperSize="8" scale="68" fitToHeight="0" orientation="landscape" useFirstPageNumber="1" r:id="rId1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25"/>
  <sheetViews>
    <sheetView topLeftCell="D40" zoomScale="90" zoomScaleNormal="90" workbookViewId="0">
      <selection activeCell="B1" sqref="B1:AA1"/>
    </sheetView>
  </sheetViews>
  <sheetFormatPr defaultColWidth="11.5703125" defaultRowHeight="12.75" x14ac:dyDescent="0.2"/>
  <cols>
    <col min="2" max="2" width="14.5703125" customWidth="1"/>
    <col min="3" max="3" width="18.28515625" customWidth="1"/>
    <col min="4" max="4" width="23.85546875" customWidth="1"/>
    <col min="5" max="5" width="14.5703125" customWidth="1"/>
    <col min="6" max="6" width="25.28515625" customWidth="1"/>
    <col min="8" max="8" width="14.140625" customWidth="1"/>
    <col min="9" max="9" width="7.85546875" customWidth="1"/>
    <col min="10" max="10" width="13.42578125" customWidth="1"/>
    <col min="12" max="12" width="9.85546875" customWidth="1"/>
    <col min="13" max="13" width="5.140625" customWidth="1"/>
    <col min="15" max="15" width="6.5703125" customWidth="1"/>
    <col min="16" max="16" width="6.140625" customWidth="1"/>
    <col min="17" max="17" width="10.42578125" customWidth="1"/>
    <col min="18" max="18" width="5.7109375" customWidth="1"/>
    <col min="19" max="19" width="7.7109375" customWidth="1"/>
    <col min="22" max="22" width="11.5703125" style="49"/>
    <col min="26" max="26" width="3.42578125" customWidth="1"/>
    <col min="27" max="27" width="4.28515625" customWidth="1"/>
    <col min="28" max="28" width="4.42578125" customWidth="1"/>
    <col min="29" max="29" width="19.42578125" customWidth="1"/>
    <col min="30" max="30" width="7.140625" customWidth="1"/>
    <col min="31" max="31" width="7.42578125" customWidth="1"/>
  </cols>
  <sheetData>
    <row r="1" spans="1:52" ht="69.599999999999994" customHeight="1" x14ac:dyDescent="0.2">
      <c r="A1" s="50"/>
      <c r="B1" s="163" t="s">
        <v>117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51"/>
      <c r="AC1" s="51"/>
      <c r="AD1" s="164" t="s">
        <v>118</v>
      </c>
      <c r="AE1" s="164"/>
    </row>
    <row r="2" spans="1:52" s="22" customFormat="1" ht="116.1" customHeight="1" x14ac:dyDescent="0.2">
      <c r="A2" s="52" t="s">
        <v>0</v>
      </c>
      <c r="B2" s="53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4" t="s">
        <v>8</v>
      </c>
      <c r="J2" s="55" t="s">
        <v>9</v>
      </c>
      <c r="K2" s="54" t="s">
        <v>10</v>
      </c>
      <c r="L2" s="54" t="s">
        <v>11</v>
      </c>
      <c r="M2" s="54" t="s">
        <v>12</v>
      </c>
      <c r="N2" s="54" t="s">
        <v>13</v>
      </c>
      <c r="O2" s="56" t="s">
        <v>14</v>
      </c>
      <c r="P2" s="54" t="s">
        <v>119</v>
      </c>
      <c r="Q2" s="56" t="s">
        <v>15</v>
      </c>
      <c r="R2" s="54" t="s">
        <v>120</v>
      </c>
      <c r="S2" s="57" t="s">
        <v>16</v>
      </c>
      <c r="T2" s="58" t="s">
        <v>17</v>
      </c>
      <c r="U2" s="54" t="s">
        <v>18</v>
      </c>
      <c r="V2" s="59" t="s">
        <v>121</v>
      </c>
      <c r="W2" s="54" t="s">
        <v>19</v>
      </c>
      <c r="X2" s="54" t="s">
        <v>20</v>
      </c>
      <c r="Y2" s="54" t="s">
        <v>21</v>
      </c>
      <c r="Z2" s="54" t="s">
        <v>22</v>
      </c>
      <c r="AA2" s="54" t="s">
        <v>23</v>
      </c>
      <c r="AB2" s="54" t="s">
        <v>24</v>
      </c>
      <c r="AC2" s="53" t="s">
        <v>25</v>
      </c>
      <c r="AD2" s="52" t="s">
        <v>26</v>
      </c>
      <c r="AE2" s="52" t="s">
        <v>27</v>
      </c>
    </row>
    <row r="3" spans="1:52" ht="87.95" customHeight="1" x14ac:dyDescent="0.25">
      <c r="A3" s="60" t="s">
        <v>122</v>
      </c>
      <c r="B3" s="61" t="s">
        <v>123</v>
      </c>
      <c r="C3" s="62" t="s">
        <v>124</v>
      </c>
      <c r="D3" s="63"/>
      <c r="E3" s="64"/>
      <c r="F3" s="64"/>
      <c r="G3" s="64"/>
      <c r="H3" s="64"/>
      <c r="I3" s="64"/>
      <c r="J3" s="64"/>
      <c r="K3" s="64"/>
      <c r="L3" s="64"/>
      <c r="M3" s="64"/>
      <c r="N3" s="65"/>
      <c r="O3" s="64"/>
      <c r="P3" s="64"/>
      <c r="Q3" s="64"/>
      <c r="R3" s="64"/>
      <c r="S3" s="64"/>
      <c r="T3" s="64"/>
      <c r="U3" s="64"/>
      <c r="V3" s="66">
        <v>6</v>
      </c>
      <c r="W3" s="64"/>
      <c r="X3" s="64"/>
      <c r="Y3" s="64"/>
      <c r="Z3" s="64"/>
      <c r="AA3" s="64"/>
      <c r="AB3" s="64"/>
      <c r="AC3" s="64"/>
      <c r="AD3" s="67"/>
      <c r="AE3" s="67"/>
    </row>
    <row r="4" spans="1:52" ht="65.25" customHeight="1" x14ac:dyDescent="0.2">
      <c r="A4" s="68"/>
      <c r="B4" s="69"/>
      <c r="C4" s="69"/>
      <c r="D4" s="70" t="s">
        <v>125</v>
      </c>
      <c r="E4" s="71" t="s">
        <v>85</v>
      </c>
      <c r="F4" s="72" t="s">
        <v>126</v>
      </c>
      <c r="G4" s="71" t="s">
        <v>85</v>
      </c>
      <c r="H4" s="71" t="s">
        <v>63</v>
      </c>
      <c r="I4" s="71" t="s">
        <v>35</v>
      </c>
      <c r="J4" s="73" t="s">
        <v>38</v>
      </c>
      <c r="K4" s="74"/>
      <c r="L4" s="74">
        <v>8</v>
      </c>
      <c r="M4" s="74"/>
      <c r="N4" s="75"/>
      <c r="O4" s="76"/>
      <c r="P4" s="76"/>
      <c r="Q4" s="76"/>
      <c r="R4" s="76"/>
      <c r="S4" s="76"/>
      <c r="T4" s="77">
        <v>8</v>
      </c>
      <c r="U4" s="76">
        <v>8</v>
      </c>
      <c r="V4" s="78"/>
      <c r="W4" s="76"/>
      <c r="X4" s="76">
        <v>1</v>
      </c>
      <c r="Y4" s="76"/>
      <c r="Z4" s="76"/>
      <c r="AA4" s="76"/>
      <c r="AB4" s="76"/>
      <c r="AC4" s="79" t="s">
        <v>127</v>
      </c>
      <c r="AD4" s="67"/>
      <c r="AE4" s="67"/>
    </row>
    <row r="5" spans="1:52" ht="60.75" customHeight="1" x14ac:dyDescent="0.2">
      <c r="A5" s="80"/>
      <c r="B5" s="69"/>
      <c r="C5" s="69"/>
      <c r="D5" s="70" t="s">
        <v>128</v>
      </c>
      <c r="E5" s="71" t="s">
        <v>85</v>
      </c>
      <c r="F5" s="72" t="s">
        <v>129</v>
      </c>
      <c r="G5" s="71" t="s">
        <v>85</v>
      </c>
      <c r="H5" s="71" t="s">
        <v>63</v>
      </c>
      <c r="I5" s="81" t="s">
        <v>35</v>
      </c>
      <c r="J5" s="71"/>
      <c r="K5" s="74"/>
      <c r="L5" s="76">
        <v>8</v>
      </c>
      <c r="M5" s="74"/>
      <c r="N5" s="82"/>
      <c r="O5" s="76"/>
      <c r="P5" s="64"/>
      <c r="Q5" s="76"/>
      <c r="R5" s="64"/>
      <c r="S5" s="76"/>
      <c r="T5" s="77">
        <f>SUM(S5+Q5+O5+M5+L5)</f>
        <v>8</v>
      </c>
      <c r="U5" s="64">
        <v>8</v>
      </c>
      <c r="V5" s="78"/>
      <c r="W5" s="64"/>
      <c r="X5" s="64">
        <v>1</v>
      </c>
      <c r="Y5" s="64"/>
      <c r="Z5" s="64"/>
      <c r="AA5" s="64"/>
      <c r="AB5" s="64"/>
      <c r="AC5" s="79" t="s">
        <v>127</v>
      </c>
      <c r="AD5" s="67"/>
      <c r="AE5" s="67"/>
    </row>
    <row r="6" spans="1:52" ht="53.1" customHeight="1" x14ac:dyDescent="0.2">
      <c r="A6" s="80"/>
      <c r="B6" s="83"/>
      <c r="C6" s="69"/>
      <c r="D6" s="21" t="s">
        <v>130</v>
      </c>
      <c r="E6" s="71" t="s">
        <v>72</v>
      </c>
      <c r="F6" s="84" t="s">
        <v>59</v>
      </c>
      <c r="G6" s="72"/>
      <c r="H6" s="72"/>
      <c r="I6" s="85" t="s">
        <v>56</v>
      </c>
      <c r="J6" s="71"/>
      <c r="K6" s="74"/>
      <c r="L6" s="74">
        <v>8</v>
      </c>
      <c r="M6" s="74"/>
      <c r="N6" s="86"/>
      <c r="O6" s="76"/>
      <c r="P6" s="76"/>
      <c r="Q6" s="76"/>
      <c r="R6" s="76"/>
      <c r="S6" s="76"/>
      <c r="T6" s="77">
        <f>SUM(S6+Q6+N6+M6+L6)</f>
        <v>8</v>
      </c>
      <c r="U6" s="76">
        <v>8</v>
      </c>
      <c r="V6" s="78"/>
      <c r="W6" s="76"/>
      <c r="X6" s="76">
        <v>1</v>
      </c>
      <c r="Y6" s="76"/>
      <c r="Z6" s="76"/>
      <c r="AA6" s="76"/>
      <c r="AB6" s="76"/>
      <c r="AC6" s="79" t="s">
        <v>131</v>
      </c>
      <c r="AD6" s="67"/>
      <c r="AE6" s="67"/>
    </row>
    <row r="7" spans="1:52" ht="71.25" customHeight="1" x14ac:dyDescent="0.2">
      <c r="A7" s="80"/>
      <c r="B7" s="83"/>
      <c r="C7" s="69"/>
      <c r="D7" s="21" t="s">
        <v>132</v>
      </c>
      <c r="E7" s="71" t="s">
        <v>46</v>
      </c>
      <c r="F7" s="87" t="s">
        <v>133</v>
      </c>
      <c r="G7" s="71"/>
      <c r="H7" s="71"/>
      <c r="I7" s="85" t="s">
        <v>56</v>
      </c>
      <c r="J7" s="71"/>
      <c r="K7" s="74"/>
      <c r="L7" s="74">
        <v>16</v>
      </c>
      <c r="M7" s="74"/>
      <c r="N7" s="86"/>
      <c r="O7" s="76"/>
      <c r="P7" s="77"/>
      <c r="Q7" s="76"/>
      <c r="R7" s="77"/>
      <c r="S7" s="76"/>
      <c r="T7" s="77">
        <f>SUM(S7+Q7+N7+M7+L7)</f>
        <v>16</v>
      </c>
      <c r="U7" s="77">
        <v>16</v>
      </c>
      <c r="V7" s="88"/>
      <c r="W7" s="77"/>
      <c r="X7" s="77">
        <v>2</v>
      </c>
      <c r="Y7" s="77"/>
      <c r="Z7" s="77"/>
      <c r="AA7" s="77"/>
      <c r="AB7" s="77"/>
      <c r="AC7" s="79" t="s">
        <v>127</v>
      </c>
      <c r="AD7" s="67"/>
      <c r="AE7" s="67"/>
    </row>
    <row r="8" spans="1:52" ht="76.349999999999994" customHeight="1" x14ac:dyDescent="0.2">
      <c r="A8" s="80"/>
      <c r="B8" s="89"/>
      <c r="C8" s="69"/>
      <c r="D8" s="35" t="s">
        <v>134</v>
      </c>
      <c r="E8" s="71" t="s">
        <v>72</v>
      </c>
      <c r="F8" s="84" t="s">
        <v>59</v>
      </c>
      <c r="G8" s="72"/>
      <c r="H8" s="72"/>
      <c r="I8" s="85" t="s">
        <v>56</v>
      </c>
      <c r="J8" s="71"/>
      <c r="K8" s="74"/>
      <c r="L8" s="74">
        <v>8</v>
      </c>
      <c r="M8" s="74"/>
      <c r="N8" s="86"/>
      <c r="O8" s="76"/>
      <c r="P8" s="76"/>
      <c r="Q8" s="76"/>
      <c r="R8" s="76"/>
      <c r="S8" s="76"/>
      <c r="T8" s="77">
        <f>SUM(S8+Q8+N8+M8+L8)</f>
        <v>8</v>
      </c>
      <c r="U8" s="77">
        <v>8</v>
      </c>
      <c r="V8" s="78"/>
      <c r="W8" s="76"/>
      <c r="X8" s="76">
        <v>1</v>
      </c>
      <c r="Y8" s="76"/>
      <c r="Z8" s="76"/>
      <c r="AA8" s="76"/>
      <c r="AB8" s="76"/>
      <c r="AC8" s="79" t="s">
        <v>127</v>
      </c>
      <c r="AD8" s="67"/>
      <c r="AE8" s="67"/>
    </row>
    <row r="9" spans="1:52" s="104" customFormat="1" ht="19.149999999999999" customHeight="1" x14ac:dyDescent="0.25">
      <c r="A9" s="90"/>
      <c r="B9" s="91"/>
      <c r="C9" s="92"/>
      <c r="D9" s="93"/>
      <c r="E9" s="94"/>
      <c r="F9" s="95"/>
      <c r="G9" s="94"/>
      <c r="H9" s="94"/>
      <c r="I9" s="96"/>
      <c r="J9" s="94"/>
      <c r="K9" s="97"/>
      <c r="L9" s="97"/>
      <c r="M9" s="97"/>
      <c r="N9" s="98"/>
      <c r="O9" s="97"/>
      <c r="P9" s="97"/>
      <c r="Q9" s="97"/>
      <c r="R9" s="97"/>
      <c r="S9" s="97"/>
      <c r="T9" s="99">
        <f>SUM(S9+Q9+N9+M9+L9)</f>
        <v>0</v>
      </c>
      <c r="U9" s="100"/>
      <c r="V9" s="101"/>
      <c r="W9" s="97"/>
      <c r="X9" s="97"/>
      <c r="Y9" s="97"/>
      <c r="Z9" s="97"/>
      <c r="AA9" s="97"/>
      <c r="AB9" s="97"/>
      <c r="AC9" s="102"/>
      <c r="AD9" s="103"/>
      <c r="AE9" s="103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ht="116.1" customHeight="1" x14ac:dyDescent="0.25">
      <c r="A10" s="80"/>
      <c r="B10" s="83"/>
      <c r="C10" s="105" t="s">
        <v>135</v>
      </c>
      <c r="D10" s="106"/>
      <c r="E10" s="71"/>
      <c r="F10" s="87"/>
      <c r="G10" s="71"/>
      <c r="H10" s="71"/>
      <c r="I10" s="85"/>
      <c r="J10" s="71"/>
      <c r="K10" s="74"/>
      <c r="L10" s="74"/>
      <c r="M10" s="74"/>
      <c r="N10" s="86"/>
      <c r="O10" s="76"/>
      <c r="P10" s="74"/>
      <c r="Q10" s="76"/>
      <c r="R10" s="74"/>
      <c r="S10" s="76"/>
      <c r="T10" s="77"/>
      <c r="U10" s="77"/>
      <c r="V10" s="66">
        <v>6</v>
      </c>
      <c r="W10" s="74"/>
      <c r="X10" s="74"/>
      <c r="Y10" s="74"/>
      <c r="Z10" s="74"/>
      <c r="AA10" s="74"/>
      <c r="AB10" s="74"/>
      <c r="AC10" s="69"/>
      <c r="AD10" s="67"/>
      <c r="AE10" s="67"/>
    </row>
    <row r="11" spans="1:52" ht="59.25" customHeight="1" x14ac:dyDescent="0.2">
      <c r="A11" s="80"/>
      <c r="B11" s="83"/>
      <c r="C11" s="69"/>
      <c r="D11" s="21" t="s">
        <v>136</v>
      </c>
      <c r="E11" s="71" t="s">
        <v>85</v>
      </c>
      <c r="F11" s="84" t="s">
        <v>137</v>
      </c>
      <c r="G11" s="71" t="s">
        <v>85</v>
      </c>
      <c r="H11" s="71" t="s">
        <v>63</v>
      </c>
      <c r="I11" s="85" t="s">
        <v>138</v>
      </c>
      <c r="J11" s="73" t="s">
        <v>38</v>
      </c>
      <c r="K11" s="74"/>
      <c r="L11" s="74">
        <v>16</v>
      </c>
      <c r="M11" s="74"/>
      <c r="N11" s="86"/>
      <c r="O11" s="76"/>
      <c r="P11" s="76"/>
      <c r="Q11" s="76"/>
      <c r="R11" s="76"/>
      <c r="S11" s="76"/>
      <c r="T11" s="77">
        <f>SUM(S11+Q11+N11+M11+L11)</f>
        <v>16</v>
      </c>
      <c r="U11" s="77">
        <v>16</v>
      </c>
      <c r="V11" s="78"/>
      <c r="W11" s="76"/>
      <c r="X11" s="76">
        <v>2</v>
      </c>
      <c r="Y11" s="76"/>
      <c r="Z11" s="76"/>
      <c r="AA11" s="76"/>
      <c r="AB11" s="76"/>
      <c r="AC11" s="79" t="s">
        <v>127</v>
      </c>
      <c r="AD11" s="67"/>
      <c r="AE11" s="67"/>
    </row>
    <row r="12" spans="1:52" ht="70.5" customHeight="1" x14ac:dyDescent="0.2">
      <c r="A12" s="80"/>
      <c r="B12" s="89"/>
      <c r="C12" s="69"/>
      <c r="D12" s="35" t="s">
        <v>139</v>
      </c>
      <c r="E12" s="71" t="s">
        <v>46</v>
      </c>
      <c r="F12" s="87" t="s">
        <v>140</v>
      </c>
      <c r="G12" s="71"/>
      <c r="H12" s="71"/>
      <c r="I12" s="71" t="s">
        <v>56</v>
      </c>
      <c r="J12" s="71"/>
      <c r="K12" s="74"/>
      <c r="L12" s="74">
        <v>8</v>
      </c>
      <c r="M12" s="74"/>
      <c r="N12" s="86"/>
      <c r="O12" s="76"/>
      <c r="P12" s="76"/>
      <c r="Q12" s="76"/>
      <c r="R12" s="76"/>
      <c r="S12" s="76"/>
      <c r="T12" s="77">
        <f>SUM(S12+Q12+N12+M12+L12)</f>
        <v>8</v>
      </c>
      <c r="U12" s="77">
        <v>8</v>
      </c>
      <c r="V12" s="78"/>
      <c r="W12" s="76"/>
      <c r="X12" s="76">
        <v>1</v>
      </c>
      <c r="Y12" s="76"/>
      <c r="Z12" s="76"/>
      <c r="AA12" s="76"/>
      <c r="AB12" s="76"/>
      <c r="AC12" s="79" t="s">
        <v>127</v>
      </c>
      <c r="AD12" s="67"/>
      <c r="AE12" s="67"/>
    </row>
    <row r="13" spans="1:52" ht="60.6" customHeight="1" x14ac:dyDescent="0.2">
      <c r="A13" s="80"/>
      <c r="B13" s="89"/>
      <c r="C13" s="69"/>
      <c r="D13" s="35" t="s">
        <v>141</v>
      </c>
      <c r="E13" s="71" t="s">
        <v>72</v>
      </c>
      <c r="F13" s="87" t="s">
        <v>142</v>
      </c>
      <c r="G13" s="71"/>
      <c r="H13" s="71"/>
      <c r="I13" s="71" t="s">
        <v>56</v>
      </c>
      <c r="J13" s="22"/>
      <c r="K13" s="74"/>
      <c r="L13" s="74">
        <v>16</v>
      </c>
      <c r="M13" s="74"/>
      <c r="N13" s="86"/>
      <c r="O13" s="76"/>
      <c r="P13" s="76"/>
      <c r="Q13" s="76"/>
      <c r="R13" s="76"/>
      <c r="S13" s="76"/>
      <c r="T13" s="77">
        <f>SUM(S13+Q13+N13+M13+L13)</f>
        <v>16</v>
      </c>
      <c r="U13" s="77">
        <v>16</v>
      </c>
      <c r="V13" s="78"/>
      <c r="W13" s="76"/>
      <c r="X13" s="76"/>
      <c r="Y13" s="76">
        <v>2</v>
      </c>
      <c r="Z13" s="76"/>
      <c r="AA13" s="76"/>
      <c r="AB13" s="76"/>
      <c r="AC13" s="79" t="s">
        <v>143</v>
      </c>
      <c r="AD13" s="67"/>
      <c r="AE13" s="67"/>
    </row>
    <row r="14" spans="1:52" ht="62.1" customHeight="1" x14ac:dyDescent="0.2">
      <c r="A14" s="80"/>
      <c r="B14" s="89"/>
      <c r="C14" s="69"/>
      <c r="D14" s="35" t="s">
        <v>144</v>
      </c>
      <c r="E14" s="71" t="s">
        <v>72</v>
      </c>
      <c r="F14" s="87" t="s">
        <v>145</v>
      </c>
      <c r="G14" s="71"/>
      <c r="H14" s="71" t="s">
        <v>63</v>
      </c>
      <c r="I14" s="85"/>
      <c r="J14" s="107"/>
      <c r="K14" s="74"/>
      <c r="L14" s="74">
        <v>8</v>
      </c>
      <c r="M14" s="74"/>
      <c r="N14" s="86"/>
      <c r="O14" s="76"/>
      <c r="P14" s="76"/>
      <c r="Q14" s="76"/>
      <c r="R14" s="76"/>
      <c r="S14" s="76"/>
      <c r="T14" s="77">
        <f>SUM(S14+Q14+N14+M14+L14)</f>
        <v>8</v>
      </c>
      <c r="U14" s="77">
        <v>8</v>
      </c>
      <c r="V14" s="78"/>
      <c r="W14" s="76"/>
      <c r="X14" s="76">
        <v>1</v>
      </c>
      <c r="Y14" s="76"/>
      <c r="Z14" s="76"/>
      <c r="AA14" s="76"/>
      <c r="AB14" s="76"/>
      <c r="AC14" s="79" t="s">
        <v>131</v>
      </c>
      <c r="AD14" s="67"/>
      <c r="AE14" s="67"/>
    </row>
    <row r="15" spans="1:52" s="104" customFormat="1" ht="20.65" customHeight="1" x14ac:dyDescent="0.25">
      <c r="A15" s="90"/>
      <c r="B15" s="91"/>
      <c r="C15" s="92"/>
      <c r="D15" s="93"/>
      <c r="E15" s="94"/>
      <c r="F15" s="95"/>
      <c r="G15" s="94"/>
      <c r="H15" s="94"/>
      <c r="I15" s="96"/>
      <c r="J15" s="94"/>
      <c r="K15" s="97"/>
      <c r="L15" s="97"/>
      <c r="M15" s="97"/>
      <c r="N15" s="98"/>
      <c r="O15" s="97"/>
      <c r="P15" s="97"/>
      <c r="Q15" s="97"/>
      <c r="R15" s="97"/>
      <c r="S15" s="97"/>
      <c r="T15" s="99">
        <f>SUM(S15+Q15+N15+M15+L15)</f>
        <v>0</v>
      </c>
      <c r="U15" s="100"/>
      <c r="V15" s="101"/>
      <c r="W15" s="97"/>
      <c r="X15" s="97"/>
      <c r="Y15" s="97"/>
      <c r="Z15" s="97"/>
      <c r="AA15" s="97"/>
      <c r="AB15" s="97"/>
      <c r="AC15" s="92"/>
      <c r="AD15" s="103"/>
      <c r="AE15" s="103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ht="66.400000000000006" customHeight="1" x14ac:dyDescent="0.25">
      <c r="A16" s="80"/>
      <c r="B16" s="83"/>
      <c r="C16" s="108" t="s">
        <v>146</v>
      </c>
      <c r="D16" s="106"/>
      <c r="E16" s="71"/>
      <c r="F16" s="87"/>
      <c r="G16" s="71"/>
      <c r="H16" s="71"/>
      <c r="I16" s="85"/>
      <c r="J16" s="71"/>
      <c r="K16" s="74"/>
      <c r="L16" s="74"/>
      <c r="M16" s="74"/>
      <c r="N16" s="86"/>
      <c r="O16" s="76"/>
      <c r="P16" s="76"/>
      <c r="Q16" s="76"/>
      <c r="R16" s="76"/>
      <c r="S16" s="76"/>
      <c r="T16" s="77"/>
      <c r="U16" s="77"/>
      <c r="V16" s="66">
        <v>7</v>
      </c>
      <c r="W16" s="76"/>
      <c r="X16" s="76"/>
      <c r="Y16" s="76"/>
      <c r="Z16" s="76"/>
      <c r="AA16" s="76"/>
      <c r="AB16" s="76"/>
      <c r="AC16" s="79"/>
      <c r="AD16" s="67"/>
      <c r="AE16" s="67"/>
    </row>
    <row r="17" spans="1:52" ht="66.400000000000006" customHeight="1" x14ac:dyDescent="0.2">
      <c r="A17" s="80"/>
      <c r="B17" s="83"/>
      <c r="C17" s="69"/>
      <c r="D17" s="21" t="s">
        <v>147</v>
      </c>
      <c r="E17" s="71" t="s">
        <v>148</v>
      </c>
      <c r="F17" s="87" t="s">
        <v>149</v>
      </c>
      <c r="G17" s="71" t="s">
        <v>148</v>
      </c>
      <c r="H17" s="71" t="s">
        <v>150</v>
      </c>
      <c r="I17" s="85" t="s">
        <v>87</v>
      </c>
      <c r="J17" s="73"/>
      <c r="K17" s="74"/>
      <c r="L17" s="74">
        <v>24</v>
      </c>
      <c r="M17" s="74"/>
      <c r="N17" s="86"/>
      <c r="O17" s="76"/>
      <c r="P17" s="76"/>
      <c r="Q17" s="76"/>
      <c r="R17" s="76"/>
      <c r="S17" s="76"/>
      <c r="T17" s="77">
        <f>SUM(S17+Q17+N17+M17+L17)</f>
        <v>24</v>
      </c>
      <c r="U17" s="77">
        <v>24</v>
      </c>
      <c r="V17" s="78"/>
      <c r="W17" s="76">
        <v>3</v>
      </c>
      <c r="X17" s="76"/>
      <c r="Y17" s="76"/>
      <c r="Z17" s="76"/>
      <c r="AA17" s="76"/>
      <c r="AB17" s="76"/>
      <c r="AC17" s="79" t="s">
        <v>151</v>
      </c>
      <c r="AD17" s="67"/>
      <c r="AE17" s="67"/>
    </row>
    <row r="18" spans="1:52" ht="61.35" customHeight="1" x14ac:dyDescent="0.2">
      <c r="A18" s="80"/>
      <c r="B18" s="89"/>
      <c r="C18" s="69"/>
      <c r="D18" s="35" t="s">
        <v>152</v>
      </c>
      <c r="E18" s="71" t="s">
        <v>153</v>
      </c>
      <c r="F18" s="87" t="s">
        <v>154</v>
      </c>
      <c r="G18" s="71" t="s">
        <v>153</v>
      </c>
      <c r="H18" s="71" t="s">
        <v>63</v>
      </c>
      <c r="I18" s="85" t="s">
        <v>87</v>
      </c>
      <c r="J18" s="71"/>
      <c r="K18" s="74"/>
      <c r="L18" s="74">
        <v>16</v>
      </c>
      <c r="M18" s="74"/>
      <c r="N18" s="86"/>
      <c r="O18" s="76"/>
      <c r="P18" s="76"/>
      <c r="Q18" s="76"/>
      <c r="R18" s="76"/>
      <c r="S18" s="76"/>
      <c r="T18" s="77">
        <v>16</v>
      </c>
      <c r="U18" s="77">
        <v>16</v>
      </c>
      <c r="V18" s="78"/>
      <c r="W18" s="76"/>
      <c r="X18" s="76">
        <v>2</v>
      </c>
      <c r="Y18" s="76"/>
      <c r="Z18" s="76"/>
      <c r="AA18" s="76"/>
      <c r="AB18" s="76"/>
      <c r="AC18" s="79" t="s">
        <v>155</v>
      </c>
      <c r="AD18" s="67"/>
      <c r="AE18" s="67"/>
    </row>
    <row r="19" spans="1:52" ht="54.75" customHeight="1" x14ac:dyDescent="0.2">
      <c r="A19" s="80"/>
      <c r="B19" s="83"/>
      <c r="C19" s="69"/>
      <c r="D19" s="21" t="s">
        <v>156</v>
      </c>
      <c r="E19" s="71" t="s">
        <v>157</v>
      </c>
      <c r="F19" s="87" t="s">
        <v>158</v>
      </c>
      <c r="G19" s="71" t="s">
        <v>157</v>
      </c>
      <c r="H19" s="71" t="s">
        <v>63</v>
      </c>
      <c r="I19" s="85" t="s">
        <v>35</v>
      </c>
      <c r="J19" s="109" t="s">
        <v>38</v>
      </c>
      <c r="K19" s="74"/>
      <c r="L19" s="74">
        <v>16</v>
      </c>
      <c r="M19" s="74"/>
      <c r="N19" s="86"/>
      <c r="O19" s="76"/>
      <c r="P19" s="76"/>
      <c r="Q19" s="76"/>
      <c r="R19" s="76"/>
      <c r="S19" s="76"/>
      <c r="T19" s="77">
        <f>SUM(S19+Q19+N19+M19+L19)</f>
        <v>16</v>
      </c>
      <c r="U19" s="77">
        <v>16</v>
      </c>
      <c r="V19" s="78"/>
      <c r="W19" s="76"/>
      <c r="X19" s="76">
        <v>2</v>
      </c>
      <c r="Y19" s="76"/>
      <c r="Z19" s="76"/>
      <c r="AA19" s="76"/>
      <c r="AB19" s="76"/>
      <c r="AC19" s="79" t="s">
        <v>159</v>
      </c>
      <c r="AD19" s="67"/>
      <c r="AE19" s="67"/>
    </row>
    <row r="20" spans="1:52" ht="63" customHeight="1" x14ac:dyDescent="0.2">
      <c r="A20" s="80"/>
      <c r="B20" s="83"/>
      <c r="C20" s="69"/>
      <c r="D20" s="21"/>
      <c r="E20" s="71"/>
      <c r="F20" s="87"/>
      <c r="G20" s="71"/>
      <c r="H20" s="71"/>
      <c r="I20" s="85"/>
      <c r="J20" s="22"/>
      <c r="K20" s="74"/>
      <c r="L20" s="74"/>
      <c r="M20" s="74"/>
      <c r="N20" s="86"/>
      <c r="O20" s="76"/>
      <c r="P20" s="76"/>
      <c r="Q20" s="76"/>
      <c r="R20" s="76"/>
      <c r="S20" s="76"/>
      <c r="T20" s="77"/>
      <c r="U20" s="77"/>
      <c r="V20" s="78"/>
      <c r="W20" s="76"/>
      <c r="X20" s="76"/>
      <c r="Y20" s="76"/>
      <c r="Z20" s="76"/>
      <c r="AA20" s="76"/>
      <c r="AB20" s="76"/>
      <c r="AC20" s="79" t="s">
        <v>159</v>
      </c>
      <c r="AD20" s="67"/>
      <c r="AE20" s="67"/>
    </row>
    <row r="21" spans="1:52" ht="38.1" customHeight="1" x14ac:dyDescent="0.25">
      <c r="A21" s="80"/>
      <c r="B21" s="83"/>
      <c r="C21" s="69"/>
      <c r="D21" s="106"/>
      <c r="E21" s="71"/>
      <c r="F21" s="87"/>
      <c r="G21" s="71"/>
      <c r="H21" s="71"/>
      <c r="I21" s="85"/>
      <c r="J21" s="71"/>
      <c r="K21" s="74"/>
      <c r="L21" s="74"/>
      <c r="M21" s="74"/>
      <c r="N21" s="86"/>
      <c r="O21" s="76"/>
      <c r="P21" s="76"/>
      <c r="Q21" s="76"/>
      <c r="R21" s="76"/>
      <c r="S21" s="76"/>
      <c r="T21" s="77"/>
      <c r="U21" s="77"/>
      <c r="V21" s="78"/>
      <c r="W21" s="76"/>
      <c r="X21" s="76"/>
      <c r="Y21" s="76"/>
      <c r="Z21" s="76"/>
      <c r="AA21" s="76"/>
      <c r="AB21" s="76"/>
      <c r="AC21" s="79"/>
      <c r="AD21" s="67"/>
      <c r="AE21" s="67"/>
    </row>
    <row r="22" spans="1:52" s="104" customFormat="1" ht="14.85" customHeight="1" x14ac:dyDescent="0.25">
      <c r="A22" s="90"/>
      <c r="B22" s="91"/>
      <c r="C22" s="92"/>
      <c r="D22" s="93"/>
      <c r="E22" s="94"/>
      <c r="F22" s="95"/>
      <c r="G22" s="94"/>
      <c r="H22" s="94"/>
      <c r="I22" s="96"/>
      <c r="J22" s="94"/>
      <c r="K22" s="97"/>
      <c r="L22" s="97"/>
      <c r="M22" s="97"/>
      <c r="N22" s="98"/>
      <c r="O22" s="97"/>
      <c r="P22" s="97"/>
      <c r="Q22" s="97"/>
      <c r="R22" s="97"/>
      <c r="S22" s="97"/>
      <c r="T22" s="99"/>
      <c r="U22" s="100"/>
      <c r="V22" s="101"/>
      <c r="W22" s="97"/>
      <c r="X22" s="97"/>
      <c r="Y22" s="97"/>
      <c r="Z22" s="97"/>
      <c r="AA22" s="97"/>
      <c r="AB22" s="97"/>
      <c r="AC22" s="92"/>
      <c r="AD22" s="103"/>
      <c r="AE22" s="103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ht="46.35" customHeight="1" x14ac:dyDescent="0.25">
      <c r="A23" s="80"/>
      <c r="B23" s="83"/>
      <c r="C23" s="69"/>
      <c r="D23" s="106"/>
      <c r="E23" s="71"/>
      <c r="F23" s="87"/>
      <c r="G23" s="71"/>
      <c r="H23" s="71"/>
      <c r="I23" s="85"/>
      <c r="J23" s="71"/>
      <c r="K23" s="74"/>
      <c r="L23" s="74"/>
      <c r="M23" s="74"/>
      <c r="N23" s="86"/>
      <c r="O23" s="76"/>
      <c r="P23" s="76"/>
      <c r="Q23" s="76"/>
      <c r="R23" s="76"/>
      <c r="S23" s="76"/>
      <c r="T23" s="77"/>
      <c r="U23" s="77"/>
      <c r="V23" s="78"/>
      <c r="W23" s="76"/>
      <c r="X23" s="76"/>
      <c r="Y23" s="76"/>
      <c r="Z23" s="76"/>
      <c r="AA23" s="76"/>
      <c r="AB23" s="76"/>
      <c r="AC23" s="79"/>
      <c r="AD23" s="67"/>
      <c r="AE23" s="67"/>
    </row>
    <row r="24" spans="1:52" ht="58.9" customHeight="1" x14ac:dyDescent="0.25">
      <c r="A24" s="80"/>
      <c r="B24" s="61" t="s">
        <v>160</v>
      </c>
      <c r="C24" s="105" t="s">
        <v>161</v>
      </c>
      <c r="D24" s="106"/>
      <c r="E24" s="71"/>
      <c r="F24" s="87"/>
      <c r="G24" s="71"/>
      <c r="H24" s="71"/>
      <c r="I24" s="85"/>
      <c r="J24" s="71"/>
      <c r="K24" s="74"/>
      <c r="L24" s="74"/>
      <c r="M24" s="74"/>
      <c r="N24" s="86"/>
      <c r="O24" s="76"/>
      <c r="P24" s="76"/>
      <c r="Q24" s="76"/>
      <c r="R24" s="76"/>
      <c r="S24" s="76"/>
      <c r="T24" s="77"/>
      <c r="U24" s="77"/>
      <c r="V24" s="66">
        <v>4</v>
      </c>
      <c r="W24" s="76"/>
      <c r="X24" s="76"/>
      <c r="Y24" s="76"/>
      <c r="Z24" s="76"/>
      <c r="AA24" s="76"/>
      <c r="AB24" s="76"/>
      <c r="AC24" s="79"/>
      <c r="AD24" s="67"/>
      <c r="AE24" s="67"/>
    </row>
    <row r="25" spans="1:52" ht="47.25" customHeight="1" x14ac:dyDescent="0.2">
      <c r="A25" s="80"/>
      <c r="B25" s="69"/>
      <c r="C25" s="69"/>
      <c r="D25" s="70" t="s">
        <v>162</v>
      </c>
      <c r="E25" s="72" t="s">
        <v>163</v>
      </c>
      <c r="F25" s="72" t="s">
        <v>164</v>
      </c>
      <c r="G25" s="72" t="s">
        <v>163</v>
      </c>
      <c r="H25" s="71" t="s">
        <v>63</v>
      </c>
      <c r="I25" s="85" t="s">
        <v>87</v>
      </c>
      <c r="J25" s="73" t="s">
        <v>38</v>
      </c>
      <c r="K25" s="69"/>
      <c r="L25" s="69">
        <v>8</v>
      </c>
      <c r="M25" s="69"/>
      <c r="N25" s="75"/>
      <c r="O25" s="76"/>
      <c r="P25" s="76"/>
      <c r="Q25" s="76"/>
      <c r="R25" s="76"/>
      <c r="S25" s="76"/>
      <c r="T25" s="77">
        <f>SUM(S25+Q25+O25+M25+L25)</f>
        <v>8</v>
      </c>
      <c r="U25" s="76">
        <v>8</v>
      </c>
      <c r="V25" s="78"/>
      <c r="W25" s="76"/>
      <c r="X25" s="76">
        <v>1</v>
      </c>
      <c r="Y25" s="76"/>
      <c r="Z25" s="76"/>
      <c r="AA25" s="76"/>
      <c r="AB25" s="76"/>
      <c r="AC25" s="79" t="s">
        <v>159</v>
      </c>
      <c r="AD25" s="67"/>
      <c r="AE25" s="67"/>
    </row>
    <row r="26" spans="1:52" ht="76.349999999999994" customHeight="1" x14ac:dyDescent="0.2">
      <c r="A26" s="80"/>
      <c r="B26" s="69"/>
      <c r="C26" s="69"/>
      <c r="D26" s="70" t="s">
        <v>162</v>
      </c>
      <c r="E26" s="72" t="s">
        <v>163</v>
      </c>
      <c r="F26" s="71" t="s">
        <v>165</v>
      </c>
      <c r="G26" s="72" t="s">
        <v>163</v>
      </c>
      <c r="H26" s="71" t="s">
        <v>63</v>
      </c>
      <c r="I26" s="71" t="s">
        <v>35</v>
      </c>
      <c r="J26" s="71"/>
      <c r="K26" s="74"/>
      <c r="L26" s="74">
        <v>8</v>
      </c>
      <c r="M26" s="74"/>
      <c r="N26" s="110"/>
      <c r="O26" s="76"/>
      <c r="P26" s="74"/>
      <c r="Q26" s="76"/>
      <c r="R26" s="74"/>
      <c r="S26" s="76"/>
      <c r="T26" s="77">
        <f>SUM(S26+Q26+O26+M26+L26)</f>
        <v>8</v>
      </c>
      <c r="U26" s="74">
        <v>8</v>
      </c>
      <c r="V26" s="78"/>
      <c r="W26" s="74"/>
      <c r="X26" s="74">
        <v>1</v>
      </c>
      <c r="Y26" s="74"/>
      <c r="Z26" s="74"/>
      <c r="AA26" s="74"/>
      <c r="AB26" s="74"/>
      <c r="AC26" s="79" t="s">
        <v>159</v>
      </c>
      <c r="AD26" s="67"/>
      <c r="AE26" s="67"/>
    </row>
    <row r="27" spans="1:52" ht="73.7" customHeight="1" x14ac:dyDescent="0.2">
      <c r="A27" s="80"/>
      <c r="B27" s="69"/>
      <c r="C27" s="69"/>
      <c r="D27" s="70" t="s">
        <v>166</v>
      </c>
      <c r="E27" s="71" t="s">
        <v>167</v>
      </c>
      <c r="F27" s="71" t="s">
        <v>168</v>
      </c>
      <c r="G27" s="71" t="s">
        <v>167</v>
      </c>
      <c r="H27" s="71" t="s">
        <v>63</v>
      </c>
      <c r="I27" s="71" t="s">
        <v>35</v>
      </c>
      <c r="J27" s="71"/>
      <c r="K27" s="74"/>
      <c r="L27" s="74">
        <v>8</v>
      </c>
      <c r="M27" s="74"/>
      <c r="N27" s="76"/>
      <c r="O27" s="76"/>
      <c r="P27" s="76"/>
      <c r="Q27" s="76"/>
      <c r="R27" s="76"/>
      <c r="S27" s="76"/>
      <c r="T27" s="77">
        <f>SUM(S27+Q27+O27+M27+L27)</f>
        <v>8</v>
      </c>
      <c r="U27" s="76">
        <v>8</v>
      </c>
      <c r="V27" s="78"/>
      <c r="W27" s="76"/>
      <c r="X27" s="76">
        <v>1</v>
      </c>
      <c r="Y27" s="76"/>
      <c r="Z27" s="76"/>
      <c r="AA27" s="76"/>
      <c r="AB27" s="76"/>
      <c r="AC27" s="79" t="s">
        <v>159</v>
      </c>
      <c r="AD27" s="67"/>
      <c r="AE27" s="67"/>
    </row>
    <row r="28" spans="1:52" ht="79.7" customHeight="1" x14ac:dyDescent="0.25">
      <c r="A28" s="80"/>
      <c r="B28" s="69"/>
      <c r="C28" s="69"/>
      <c r="D28" s="70" t="s">
        <v>169</v>
      </c>
      <c r="E28" s="71" t="s">
        <v>170</v>
      </c>
      <c r="F28" s="107" t="s">
        <v>171</v>
      </c>
      <c r="G28" s="71" t="s">
        <v>170</v>
      </c>
      <c r="H28" s="71" t="s">
        <v>34</v>
      </c>
      <c r="I28" s="85" t="s">
        <v>87</v>
      </c>
      <c r="J28" s="71"/>
      <c r="K28" s="74"/>
      <c r="L28" s="74">
        <v>8</v>
      </c>
      <c r="M28" s="74"/>
      <c r="N28" s="76"/>
      <c r="O28" s="76"/>
      <c r="P28" s="76"/>
      <c r="Q28" s="76"/>
      <c r="R28" s="76"/>
      <c r="S28" s="76"/>
      <c r="T28" s="77">
        <f>SUM(S28+Q28+O28+M28+L28)</f>
        <v>8</v>
      </c>
      <c r="U28" s="76">
        <v>8</v>
      </c>
      <c r="V28" s="78"/>
      <c r="W28" s="76"/>
      <c r="X28" s="76">
        <v>1</v>
      </c>
      <c r="Y28" s="76"/>
      <c r="Z28" s="76"/>
      <c r="AA28" s="76"/>
      <c r="AB28" s="76"/>
      <c r="AC28" s="79" t="s">
        <v>159</v>
      </c>
      <c r="AD28" s="67"/>
      <c r="AE28" s="111" t="s">
        <v>51</v>
      </c>
    </row>
    <row r="29" spans="1:52" s="104" customFormat="1" ht="15.75" customHeight="1" x14ac:dyDescent="0.2">
      <c r="A29" s="90"/>
      <c r="B29" s="97"/>
      <c r="C29" s="92"/>
      <c r="D29" s="112"/>
      <c r="E29" s="94"/>
      <c r="F29" s="94"/>
      <c r="G29" s="94"/>
      <c r="H29" s="94"/>
      <c r="I29" s="113"/>
      <c r="J29" s="94"/>
      <c r="K29" s="97"/>
      <c r="L29" s="97"/>
      <c r="M29" s="97"/>
      <c r="N29" s="97"/>
      <c r="O29" s="97"/>
      <c r="P29" s="97"/>
      <c r="Q29" s="97"/>
      <c r="R29" s="97"/>
      <c r="S29" s="97"/>
      <c r="T29" s="99"/>
      <c r="U29" s="97"/>
      <c r="V29" s="101"/>
      <c r="W29" s="97"/>
      <c r="X29" s="97"/>
      <c r="Y29" s="97"/>
      <c r="Z29" s="97"/>
      <c r="AA29" s="97"/>
      <c r="AB29" s="97"/>
      <c r="AC29" s="92"/>
      <c r="AD29" s="103"/>
      <c r="AE29" s="103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ht="72.2" customHeight="1" x14ac:dyDescent="0.2">
      <c r="A30" s="80"/>
      <c r="B30" s="74"/>
      <c r="C30" s="105" t="s">
        <v>172</v>
      </c>
      <c r="D30" s="73"/>
      <c r="E30" s="71"/>
      <c r="F30" s="71"/>
      <c r="G30" s="71"/>
      <c r="H30" s="71"/>
      <c r="I30" s="71"/>
      <c r="J30" s="71"/>
      <c r="K30" s="74"/>
      <c r="L30" s="74"/>
      <c r="M30" s="74"/>
      <c r="N30" s="76"/>
      <c r="O30" s="76"/>
      <c r="P30" s="76"/>
      <c r="Q30" s="76"/>
      <c r="R30" s="76"/>
      <c r="S30" s="76"/>
      <c r="T30" s="77"/>
      <c r="U30" s="76"/>
      <c r="V30" s="66">
        <v>6</v>
      </c>
      <c r="W30" s="76"/>
      <c r="X30" s="76"/>
      <c r="Y30" s="76"/>
      <c r="Z30" s="76"/>
      <c r="AA30" s="76"/>
      <c r="AB30" s="76"/>
      <c r="AC30" s="79"/>
      <c r="AD30" s="67"/>
      <c r="AE30" s="67"/>
    </row>
    <row r="31" spans="1:52" ht="57.2" customHeight="1" x14ac:dyDescent="0.2">
      <c r="A31" s="80"/>
      <c r="B31" s="74"/>
      <c r="C31" s="69"/>
      <c r="D31" s="73" t="s">
        <v>173</v>
      </c>
      <c r="E31" s="71" t="s">
        <v>85</v>
      </c>
      <c r="F31" s="71" t="s">
        <v>174</v>
      </c>
      <c r="G31" s="71"/>
      <c r="H31" s="71"/>
      <c r="I31" s="71" t="s">
        <v>56</v>
      </c>
      <c r="J31" s="71"/>
      <c r="K31" s="74"/>
      <c r="L31" s="74">
        <v>8</v>
      </c>
      <c r="M31" s="74"/>
      <c r="N31" s="76"/>
      <c r="O31" s="76"/>
      <c r="P31" s="76"/>
      <c r="Q31" s="76"/>
      <c r="R31" s="76"/>
      <c r="S31" s="76"/>
      <c r="T31" s="77">
        <f>SUM(S31+Q31+O31+M31+L31)</f>
        <v>8</v>
      </c>
      <c r="U31" s="76">
        <v>8</v>
      </c>
      <c r="V31" s="78"/>
      <c r="W31" s="76"/>
      <c r="X31" s="76">
        <v>1</v>
      </c>
      <c r="Y31" s="76"/>
      <c r="Z31" s="76"/>
      <c r="AA31" s="76"/>
      <c r="AB31" s="76"/>
      <c r="AC31" s="79" t="s">
        <v>131</v>
      </c>
      <c r="AD31" s="67"/>
      <c r="AE31" s="67"/>
    </row>
    <row r="32" spans="1:52" ht="64.5" customHeight="1" x14ac:dyDescent="0.2">
      <c r="A32" s="80"/>
      <c r="B32" s="74"/>
      <c r="C32" s="69"/>
      <c r="D32" s="73" t="s">
        <v>175</v>
      </c>
      <c r="E32" s="71" t="s">
        <v>85</v>
      </c>
      <c r="F32" s="71" t="s">
        <v>126</v>
      </c>
      <c r="G32" s="71" t="s">
        <v>85</v>
      </c>
      <c r="H32" s="71" t="s">
        <v>63</v>
      </c>
      <c r="I32" s="71" t="s">
        <v>35</v>
      </c>
      <c r="J32" s="71"/>
      <c r="K32" s="74"/>
      <c r="L32" s="74">
        <v>8</v>
      </c>
      <c r="M32" s="74"/>
      <c r="N32" s="76"/>
      <c r="O32" s="76"/>
      <c r="P32" s="76"/>
      <c r="Q32" s="76"/>
      <c r="R32" s="76"/>
      <c r="S32" s="76"/>
      <c r="T32" s="77">
        <f>SUM(S32+Q32+O32+M32+L32)</f>
        <v>8</v>
      </c>
      <c r="U32" s="76">
        <v>8</v>
      </c>
      <c r="V32" s="78"/>
      <c r="W32" s="76"/>
      <c r="X32" s="76">
        <v>1</v>
      </c>
      <c r="Y32" s="76"/>
      <c r="Z32" s="76"/>
      <c r="AA32" s="76"/>
      <c r="AB32" s="76"/>
      <c r="AC32" s="79" t="s">
        <v>127</v>
      </c>
      <c r="AD32" s="67"/>
      <c r="AE32" s="67"/>
    </row>
    <row r="33" spans="1:52" ht="65.25" customHeight="1" x14ac:dyDescent="0.2">
      <c r="A33" s="80"/>
      <c r="B33" s="69"/>
      <c r="C33" s="69"/>
      <c r="D33" s="70" t="s">
        <v>176</v>
      </c>
      <c r="E33" s="72" t="s">
        <v>72</v>
      </c>
      <c r="F33" s="71" t="s">
        <v>126</v>
      </c>
      <c r="G33" s="72" t="s">
        <v>85</v>
      </c>
      <c r="H33" s="71" t="s">
        <v>63</v>
      </c>
      <c r="I33" s="71" t="s">
        <v>35</v>
      </c>
      <c r="J33" s="71"/>
      <c r="K33" s="74"/>
      <c r="L33" s="74">
        <v>8</v>
      </c>
      <c r="M33" s="74"/>
      <c r="N33" s="76"/>
      <c r="O33" s="76"/>
      <c r="P33" s="76"/>
      <c r="Q33" s="76"/>
      <c r="R33" s="76"/>
      <c r="S33" s="76"/>
      <c r="T33" s="77">
        <f>SUM(S33+Q33+O33+M33+L33)</f>
        <v>8</v>
      </c>
      <c r="U33" s="76">
        <v>8</v>
      </c>
      <c r="V33" s="78"/>
      <c r="W33" s="76"/>
      <c r="X33" s="76">
        <v>1</v>
      </c>
      <c r="Y33" s="76"/>
      <c r="Z33" s="76"/>
      <c r="AA33" s="76"/>
      <c r="AB33" s="76"/>
      <c r="AC33" s="79" t="s">
        <v>127</v>
      </c>
      <c r="AD33" s="67"/>
      <c r="AE33" s="67"/>
    </row>
    <row r="34" spans="1:52" ht="79.7" customHeight="1" x14ac:dyDescent="0.2">
      <c r="A34" s="80"/>
      <c r="B34" s="69"/>
      <c r="C34" s="69"/>
      <c r="D34" s="70" t="s">
        <v>177</v>
      </c>
      <c r="E34" s="71" t="s">
        <v>178</v>
      </c>
      <c r="F34" s="114" t="s">
        <v>59</v>
      </c>
      <c r="G34" s="22"/>
      <c r="H34" s="71"/>
      <c r="I34" s="71" t="s">
        <v>56</v>
      </c>
      <c r="J34" s="22"/>
      <c r="K34" s="74"/>
      <c r="L34" s="74">
        <v>16</v>
      </c>
      <c r="M34" s="74"/>
      <c r="N34" s="76"/>
      <c r="O34" s="76"/>
      <c r="P34" s="76"/>
      <c r="Q34" s="76"/>
      <c r="R34" s="76"/>
      <c r="S34" s="76"/>
      <c r="T34" s="77">
        <f>SUM(S34+Q34+O34+M34+L34)</f>
        <v>16</v>
      </c>
      <c r="U34" s="76">
        <v>16</v>
      </c>
      <c r="V34" s="78"/>
      <c r="W34" s="76"/>
      <c r="X34" s="76">
        <v>2</v>
      </c>
      <c r="Y34" s="76"/>
      <c r="Z34" s="76"/>
      <c r="AA34" s="76"/>
      <c r="AB34" s="76"/>
      <c r="AC34" s="79" t="s">
        <v>127</v>
      </c>
      <c r="AD34" s="67"/>
      <c r="AE34" s="67"/>
    </row>
    <row r="35" spans="1:52" ht="73.7" customHeight="1" x14ac:dyDescent="0.2">
      <c r="A35" s="80"/>
      <c r="B35" s="69"/>
      <c r="C35" s="69"/>
      <c r="D35" s="70" t="s">
        <v>179</v>
      </c>
      <c r="E35" s="72" t="s">
        <v>72</v>
      </c>
      <c r="F35" s="115" t="s">
        <v>59</v>
      </c>
      <c r="G35" s="72"/>
      <c r="H35" s="71"/>
      <c r="I35" s="71" t="s">
        <v>56</v>
      </c>
      <c r="J35" s="73" t="s">
        <v>38</v>
      </c>
      <c r="K35" s="74"/>
      <c r="L35" s="74">
        <v>8</v>
      </c>
      <c r="M35" s="74"/>
      <c r="N35" s="76"/>
      <c r="O35" s="76"/>
      <c r="P35" s="76"/>
      <c r="Q35" s="76"/>
      <c r="R35" s="76"/>
      <c r="S35" s="76"/>
      <c r="T35" s="77">
        <f>SUM(S35+Q35+O35+M35+L35)</f>
        <v>8</v>
      </c>
      <c r="U35" s="76">
        <v>8</v>
      </c>
      <c r="V35" s="78"/>
      <c r="W35" s="76"/>
      <c r="X35" s="76">
        <v>1</v>
      </c>
      <c r="Y35" s="76"/>
      <c r="Z35" s="76"/>
      <c r="AA35" s="76"/>
      <c r="AB35" s="76"/>
      <c r="AC35" s="79" t="s">
        <v>127</v>
      </c>
      <c r="AD35" s="67"/>
      <c r="AE35" s="67"/>
    </row>
    <row r="36" spans="1:52" s="104" customFormat="1" ht="14.85" customHeight="1" x14ac:dyDescent="0.2">
      <c r="A36" s="90"/>
      <c r="B36" s="97"/>
      <c r="C36" s="92"/>
      <c r="D36" s="112"/>
      <c r="E36" s="94"/>
      <c r="F36" s="94"/>
      <c r="G36" s="94"/>
      <c r="H36" s="94"/>
      <c r="I36" s="94"/>
      <c r="J36" s="94"/>
      <c r="K36" s="97"/>
      <c r="L36" s="97"/>
      <c r="M36" s="97"/>
      <c r="N36" s="97"/>
      <c r="O36" s="97"/>
      <c r="P36" s="97"/>
      <c r="Q36" s="97"/>
      <c r="R36" s="97"/>
      <c r="S36" s="97"/>
      <c r="T36" s="99"/>
      <c r="U36" s="97"/>
      <c r="V36" s="101"/>
      <c r="W36" s="97"/>
      <c r="X36" s="97"/>
      <c r="Y36" s="97"/>
      <c r="Z36" s="97"/>
      <c r="AA36" s="97"/>
      <c r="AB36" s="97"/>
      <c r="AC36" s="92"/>
      <c r="AD36" s="103"/>
      <c r="AE36" s="103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ht="87.95" customHeight="1" x14ac:dyDescent="0.2">
      <c r="A37" s="80"/>
      <c r="B37" s="74"/>
      <c r="C37" s="105" t="s">
        <v>180</v>
      </c>
      <c r="D37" s="73"/>
      <c r="E37" s="71"/>
      <c r="F37" s="71"/>
      <c r="G37" s="71"/>
      <c r="H37" s="71"/>
      <c r="I37" s="71"/>
      <c r="J37" s="71"/>
      <c r="K37" s="74"/>
      <c r="L37" s="74"/>
      <c r="M37" s="74"/>
      <c r="N37" s="76"/>
      <c r="O37" s="76"/>
      <c r="P37" s="76"/>
      <c r="Q37" s="76"/>
      <c r="R37" s="76"/>
      <c r="S37" s="76"/>
      <c r="T37" s="77"/>
      <c r="U37" s="76"/>
      <c r="V37" s="66">
        <v>6</v>
      </c>
      <c r="W37" s="76"/>
      <c r="X37" s="76"/>
      <c r="Y37" s="76"/>
      <c r="Z37" s="76"/>
      <c r="AA37" s="76"/>
      <c r="AB37" s="76"/>
      <c r="AC37" s="69"/>
      <c r="AD37" s="67"/>
      <c r="AE37" s="67"/>
    </row>
    <row r="38" spans="1:52" ht="81.2" customHeight="1" x14ac:dyDescent="0.2">
      <c r="A38" s="80"/>
      <c r="B38" s="69"/>
      <c r="C38" s="69"/>
      <c r="D38" s="70" t="s">
        <v>181</v>
      </c>
      <c r="E38" s="71" t="s">
        <v>85</v>
      </c>
      <c r="F38" s="72" t="s">
        <v>182</v>
      </c>
      <c r="G38" s="71" t="s">
        <v>85</v>
      </c>
      <c r="H38" s="71" t="s">
        <v>63</v>
      </c>
      <c r="I38" s="71" t="s">
        <v>35</v>
      </c>
      <c r="J38" s="73" t="s">
        <v>38</v>
      </c>
      <c r="K38" s="74"/>
      <c r="L38" s="74">
        <v>16</v>
      </c>
      <c r="M38" s="74"/>
      <c r="N38" s="76"/>
      <c r="O38" s="76"/>
      <c r="P38" s="76"/>
      <c r="Q38" s="76"/>
      <c r="R38" s="76"/>
      <c r="S38" s="76"/>
      <c r="T38" s="77">
        <v>16</v>
      </c>
      <c r="U38" s="76">
        <v>16</v>
      </c>
      <c r="V38" s="78"/>
      <c r="W38" s="76"/>
      <c r="X38" s="76">
        <v>2</v>
      </c>
      <c r="Y38" s="76"/>
      <c r="Z38" s="76"/>
      <c r="AA38" s="76"/>
      <c r="AB38" s="76"/>
      <c r="AC38" s="79" t="s">
        <v>127</v>
      </c>
      <c r="AD38" s="67"/>
      <c r="AE38" s="67"/>
    </row>
    <row r="39" spans="1:52" ht="78.75" customHeight="1" x14ac:dyDescent="0.2">
      <c r="A39" s="80"/>
      <c r="B39" s="69"/>
      <c r="C39" s="69"/>
      <c r="D39" s="70" t="s">
        <v>183</v>
      </c>
      <c r="E39" s="71" t="s">
        <v>46</v>
      </c>
      <c r="F39" s="71" t="s">
        <v>184</v>
      </c>
      <c r="G39" s="71"/>
      <c r="H39" s="71"/>
      <c r="I39" s="71" t="s">
        <v>56</v>
      </c>
      <c r="J39" s="71"/>
      <c r="K39" s="74"/>
      <c r="L39" s="74">
        <v>16</v>
      </c>
      <c r="M39" s="74"/>
      <c r="N39" s="76"/>
      <c r="O39" s="76"/>
      <c r="P39" s="76"/>
      <c r="Q39" s="76"/>
      <c r="R39" s="76"/>
      <c r="S39" s="76"/>
      <c r="T39" s="77">
        <v>16</v>
      </c>
      <c r="U39" s="76">
        <v>16</v>
      </c>
      <c r="V39" s="78"/>
      <c r="W39" s="76"/>
      <c r="X39" s="76">
        <v>2</v>
      </c>
      <c r="Y39" s="76"/>
      <c r="Z39" s="76"/>
      <c r="AA39" s="76"/>
      <c r="AB39" s="76"/>
      <c r="AC39" s="79" t="s">
        <v>127</v>
      </c>
      <c r="AD39" s="67"/>
      <c r="AE39" s="67"/>
    </row>
    <row r="40" spans="1:52" ht="63" customHeight="1" x14ac:dyDescent="0.2">
      <c r="A40" s="80"/>
      <c r="B40" s="69"/>
      <c r="C40" s="69"/>
      <c r="D40" s="70" t="s">
        <v>185</v>
      </c>
      <c r="E40" s="71" t="s">
        <v>72</v>
      </c>
      <c r="F40" s="115" t="s">
        <v>59</v>
      </c>
      <c r="G40" s="72"/>
      <c r="H40" s="71"/>
      <c r="I40" s="71" t="s">
        <v>56</v>
      </c>
      <c r="J40" s="71"/>
      <c r="K40" s="74"/>
      <c r="L40" s="74">
        <v>16</v>
      </c>
      <c r="M40" s="74"/>
      <c r="N40" s="76"/>
      <c r="O40" s="76"/>
      <c r="P40" s="76"/>
      <c r="Q40" s="76"/>
      <c r="R40" s="76"/>
      <c r="S40" s="76"/>
      <c r="T40" s="77">
        <v>16</v>
      </c>
      <c r="U40" s="76">
        <v>16</v>
      </c>
      <c r="V40" s="78"/>
      <c r="W40" s="76"/>
      <c r="X40" s="76">
        <v>2</v>
      </c>
      <c r="Y40" s="76"/>
      <c r="Z40" s="76"/>
      <c r="AA40" s="76"/>
      <c r="AB40" s="76"/>
      <c r="AC40" s="79" t="s">
        <v>131</v>
      </c>
      <c r="AD40" s="67"/>
      <c r="AE40" s="67"/>
    </row>
    <row r="41" spans="1:52" ht="57.2" customHeight="1" x14ac:dyDescent="0.2">
      <c r="A41" s="80"/>
      <c r="B41" s="69"/>
      <c r="C41" s="69"/>
      <c r="D41" s="70"/>
      <c r="E41" s="71"/>
      <c r="F41" s="71"/>
      <c r="G41" s="72"/>
      <c r="H41" s="71"/>
      <c r="I41" s="71"/>
      <c r="J41" s="71"/>
      <c r="K41" s="74"/>
      <c r="L41" s="74"/>
      <c r="M41" s="74"/>
      <c r="N41" s="76"/>
      <c r="O41" s="76"/>
      <c r="P41" s="76"/>
      <c r="Q41" s="76"/>
      <c r="R41" s="76"/>
      <c r="S41" s="76"/>
      <c r="T41" s="77"/>
      <c r="U41" s="76"/>
      <c r="V41" s="78"/>
      <c r="W41" s="76"/>
      <c r="X41" s="76"/>
      <c r="Y41" s="76"/>
      <c r="Z41" s="76"/>
      <c r="AA41" s="76"/>
      <c r="AB41" s="76"/>
      <c r="AC41" s="79"/>
      <c r="AD41" s="67"/>
      <c r="AE41" s="67"/>
    </row>
    <row r="42" spans="1:52" s="104" customFormat="1" ht="14.85" customHeight="1" x14ac:dyDescent="0.2">
      <c r="A42" s="90"/>
      <c r="B42" s="92"/>
      <c r="C42" s="92"/>
      <c r="D42" s="116"/>
      <c r="E42" s="94"/>
      <c r="F42" s="94"/>
      <c r="G42" s="117"/>
      <c r="H42" s="94"/>
      <c r="I42" s="94"/>
      <c r="J42" s="94"/>
      <c r="K42" s="97"/>
      <c r="L42" s="97"/>
      <c r="M42" s="97"/>
      <c r="N42" s="97"/>
      <c r="O42" s="97"/>
      <c r="P42" s="97"/>
      <c r="Q42" s="97"/>
      <c r="R42" s="97"/>
      <c r="S42" s="97"/>
      <c r="T42" s="99"/>
      <c r="U42" s="97"/>
      <c r="V42" s="101"/>
      <c r="W42" s="97"/>
      <c r="X42" s="97"/>
      <c r="Y42" s="97"/>
      <c r="Z42" s="97"/>
      <c r="AA42" s="97"/>
      <c r="AB42" s="97"/>
      <c r="AC42" s="92"/>
      <c r="AD42" s="103"/>
      <c r="AE42" s="103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ht="54.75" customHeight="1" x14ac:dyDescent="0.2">
      <c r="A43" s="80"/>
      <c r="B43" s="74"/>
      <c r="C43" s="105" t="s">
        <v>186</v>
      </c>
      <c r="D43" s="73"/>
      <c r="E43" s="71"/>
      <c r="F43" s="71"/>
      <c r="G43" s="71"/>
      <c r="H43" s="71"/>
      <c r="I43" s="71"/>
      <c r="J43" s="71"/>
      <c r="K43" s="74"/>
      <c r="L43" s="74"/>
      <c r="M43" s="74"/>
      <c r="N43" s="76"/>
      <c r="O43" s="76"/>
      <c r="P43" s="76"/>
      <c r="Q43" s="76"/>
      <c r="R43" s="76"/>
      <c r="S43" s="76"/>
      <c r="T43" s="77"/>
      <c r="U43" s="76"/>
      <c r="V43" s="78"/>
      <c r="W43" s="76"/>
      <c r="X43" s="76"/>
      <c r="Y43" s="76"/>
      <c r="Z43" s="76"/>
      <c r="AA43" s="76"/>
      <c r="AB43" s="76"/>
      <c r="AC43" s="69"/>
      <c r="AD43" s="67"/>
      <c r="AE43" s="67"/>
    </row>
    <row r="44" spans="1:52" ht="69.599999999999994" customHeight="1" x14ac:dyDescent="0.2">
      <c r="A44" s="80"/>
      <c r="B44" s="74"/>
      <c r="C44" s="69"/>
      <c r="D44" s="73" t="s">
        <v>187</v>
      </c>
      <c r="E44" s="71" t="s">
        <v>72</v>
      </c>
      <c r="F44" s="71" t="s">
        <v>188</v>
      </c>
      <c r="G44" s="71"/>
      <c r="H44" s="71"/>
      <c r="I44" s="71" t="s">
        <v>56</v>
      </c>
      <c r="J44" s="73" t="s">
        <v>38</v>
      </c>
      <c r="K44" s="74"/>
      <c r="L44" s="74">
        <v>500</v>
      </c>
      <c r="M44" s="74"/>
      <c r="N44" s="76">
        <v>500</v>
      </c>
      <c r="O44" s="118" t="s">
        <v>100</v>
      </c>
      <c r="P44" s="76"/>
      <c r="Q44" s="76"/>
      <c r="R44" s="76"/>
      <c r="S44" s="76"/>
      <c r="T44" s="77"/>
      <c r="U44" s="76">
        <v>500</v>
      </c>
      <c r="V44" s="66">
        <v>20</v>
      </c>
      <c r="W44" s="76"/>
      <c r="X44" s="76">
        <v>20</v>
      </c>
      <c r="Y44" s="76"/>
      <c r="Z44" s="76"/>
      <c r="AA44" s="76"/>
      <c r="AB44" s="76"/>
      <c r="AC44" s="119" t="s">
        <v>189</v>
      </c>
      <c r="AD44" s="67"/>
      <c r="AE44" s="67"/>
    </row>
    <row r="45" spans="1:52" ht="36.4" customHeight="1" x14ac:dyDescent="0.2">
      <c r="A45" s="80"/>
      <c r="B45" s="74"/>
      <c r="C45" s="69"/>
      <c r="D45" s="73"/>
      <c r="E45" s="71"/>
      <c r="F45" s="71"/>
      <c r="G45" s="71"/>
      <c r="H45" s="71"/>
      <c r="I45" s="71"/>
      <c r="J45" s="71"/>
      <c r="K45" s="74"/>
      <c r="L45" s="74"/>
      <c r="M45" s="74"/>
      <c r="N45" s="76"/>
      <c r="O45" s="76"/>
      <c r="P45" s="76"/>
      <c r="Q45" s="76"/>
      <c r="R45" s="76"/>
      <c r="S45" s="76"/>
      <c r="T45" s="77"/>
      <c r="U45" s="76"/>
      <c r="V45" s="78"/>
      <c r="W45" s="76"/>
      <c r="X45" s="76"/>
      <c r="Y45" s="76"/>
      <c r="Z45" s="76"/>
      <c r="AA45" s="76"/>
      <c r="AB45" s="76"/>
      <c r="AC45" s="69"/>
      <c r="AD45" s="67"/>
      <c r="AE45" s="67"/>
    </row>
    <row r="46" spans="1:52" ht="36.4" customHeight="1" x14ac:dyDescent="0.2">
      <c r="A46" s="80"/>
      <c r="B46" s="74"/>
      <c r="C46" s="69"/>
      <c r="D46" s="73"/>
      <c r="E46" s="71"/>
      <c r="F46" s="71"/>
      <c r="G46" s="71"/>
      <c r="H46" s="71"/>
      <c r="I46" s="71"/>
      <c r="J46" s="71"/>
      <c r="K46" s="74"/>
      <c r="L46" s="74"/>
      <c r="M46" s="74"/>
      <c r="N46" s="76"/>
      <c r="O46" s="76"/>
      <c r="P46" s="76"/>
      <c r="Q46" s="76"/>
      <c r="R46" s="76"/>
      <c r="S46" s="76"/>
      <c r="T46" s="77"/>
      <c r="U46" s="76"/>
      <c r="V46" s="78"/>
      <c r="W46" s="76"/>
      <c r="X46" s="76"/>
      <c r="Y46" s="76"/>
      <c r="Z46" s="76"/>
      <c r="AA46" s="76"/>
      <c r="AB46" s="76"/>
      <c r="AC46" s="69"/>
      <c r="AD46" s="67"/>
      <c r="AE46" s="67"/>
    </row>
    <row r="47" spans="1:52" ht="47.25" customHeight="1" x14ac:dyDescent="0.2">
      <c r="A47" s="80"/>
      <c r="B47" s="74"/>
      <c r="C47" s="105" t="s">
        <v>190</v>
      </c>
      <c r="D47" s="73"/>
      <c r="E47" s="71"/>
      <c r="F47" s="71"/>
      <c r="G47" s="71"/>
      <c r="H47" s="71"/>
      <c r="I47" s="71"/>
      <c r="J47" s="71"/>
      <c r="K47" s="74"/>
      <c r="L47" s="74"/>
      <c r="M47" s="74"/>
      <c r="N47" s="76"/>
      <c r="O47" s="76"/>
      <c r="P47" s="76"/>
      <c r="Q47" s="76"/>
      <c r="R47" s="76"/>
      <c r="S47" s="76"/>
      <c r="T47" s="77"/>
      <c r="U47" s="76"/>
      <c r="V47" s="78"/>
      <c r="W47" s="76"/>
      <c r="X47" s="76"/>
      <c r="Y47" s="76"/>
      <c r="Z47" s="76"/>
      <c r="AA47" s="76"/>
      <c r="AB47" s="76"/>
      <c r="AC47" s="69"/>
      <c r="AD47" s="67"/>
      <c r="AE47" s="67"/>
    </row>
    <row r="48" spans="1:52" ht="43.15" customHeight="1" x14ac:dyDescent="0.2">
      <c r="A48" s="80"/>
      <c r="B48" s="79"/>
      <c r="C48" s="69"/>
      <c r="D48" s="120" t="s">
        <v>103</v>
      </c>
      <c r="E48" s="71"/>
      <c r="F48" s="72" t="s">
        <v>191</v>
      </c>
      <c r="G48" s="71"/>
      <c r="H48" s="71"/>
      <c r="I48" s="71"/>
      <c r="J48" s="71"/>
      <c r="K48" s="74"/>
      <c r="L48" s="74"/>
      <c r="M48" s="74">
        <v>16</v>
      </c>
      <c r="N48" s="76"/>
      <c r="O48" s="76"/>
      <c r="P48" s="76"/>
      <c r="Q48" s="76"/>
      <c r="R48" s="76"/>
      <c r="S48" s="76"/>
      <c r="T48" s="77">
        <v>16</v>
      </c>
      <c r="U48" s="76">
        <v>16</v>
      </c>
      <c r="V48" s="66">
        <v>2</v>
      </c>
      <c r="W48" s="67"/>
      <c r="X48" s="76"/>
      <c r="Y48" s="76"/>
      <c r="Z48" s="76"/>
      <c r="AA48" s="76"/>
      <c r="AB48" s="64">
        <v>2</v>
      </c>
      <c r="AC48" s="79" t="s">
        <v>104</v>
      </c>
      <c r="AD48" s="67"/>
      <c r="AE48" s="67"/>
    </row>
    <row r="49" spans="1:31" ht="71.25" customHeight="1" x14ac:dyDescent="0.2">
      <c r="A49" s="80"/>
      <c r="B49" s="69"/>
      <c r="C49" s="69"/>
      <c r="D49" s="70" t="s">
        <v>105</v>
      </c>
      <c r="E49" s="71" t="s">
        <v>72</v>
      </c>
      <c r="F49" s="72" t="s">
        <v>191</v>
      </c>
      <c r="G49" s="71" t="s">
        <v>72</v>
      </c>
      <c r="H49" s="71"/>
      <c r="I49" s="71" t="s">
        <v>56</v>
      </c>
      <c r="J49" s="71"/>
      <c r="K49" s="74"/>
      <c r="L49" s="74"/>
      <c r="M49" s="74">
        <v>12</v>
      </c>
      <c r="N49" s="76"/>
      <c r="O49" s="76"/>
      <c r="P49" s="76"/>
      <c r="Q49" s="76"/>
      <c r="R49" s="76"/>
      <c r="S49" s="76"/>
      <c r="T49" s="77">
        <v>12</v>
      </c>
      <c r="U49" s="76">
        <v>12</v>
      </c>
      <c r="V49" s="66">
        <v>1</v>
      </c>
      <c r="W49" s="67"/>
      <c r="X49" s="76"/>
      <c r="Y49" s="76"/>
      <c r="Z49" s="76"/>
      <c r="AA49" s="76"/>
      <c r="AB49" s="64">
        <v>1</v>
      </c>
      <c r="AC49" s="69" t="s">
        <v>106</v>
      </c>
      <c r="AD49" s="67"/>
      <c r="AE49" s="67"/>
    </row>
    <row r="50" spans="1:31" ht="24.95" customHeight="1" x14ac:dyDescent="0.2">
      <c r="A50" s="80"/>
      <c r="B50" s="74"/>
      <c r="C50" s="69"/>
      <c r="D50" s="121"/>
      <c r="E50" s="74"/>
      <c r="F50" s="74"/>
      <c r="G50" s="74"/>
      <c r="H50" s="74"/>
      <c r="I50" s="74"/>
      <c r="J50" s="74"/>
      <c r="K50" s="74"/>
      <c r="L50" s="74"/>
      <c r="M50" s="74"/>
      <c r="N50" s="76"/>
      <c r="O50" s="76"/>
      <c r="P50" s="76"/>
      <c r="Q50" s="76"/>
      <c r="R50" s="76"/>
      <c r="S50" s="76"/>
      <c r="T50" s="77"/>
      <c r="U50" s="76"/>
      <c r="V50" s="78"/>
      <c r="W50" s="76"/>
      <c r="X50" s="76"/>
      <c r="Y50" s="76"/>
      <c r="Z50" s="76"/>
      <c r="AA50" s="76"/>
      <c r="AB50" s="76"/>
      <c r="AC50" s="69"/>
      <c r="AD50" s="67"/>
      <c r="AE50" s="67"/>
    </row>
    <row r="51" spans="1:31" ht="31.5" customHeight="1" x14ac:dyDescent="0.2">
      <c r="A51" s="80"/>
      <c r="B51" s="74"/>
      <c r="C51" s="105"/>
      <c r="D51" s="122"/>
      <c r="E51" s="74"/>
      <c r="F51" s="74"/>
      <c r="G51" s="74"/>
      <c r="H51" s="74"/>
      <c r="I51" s="74"/>
      <c r="J51" s="74"/>
      <c r="K51" s="74"/>
      <c r="L51" s="74"/>
      <c r="M51" s="74"/>
      <c r="N51" s="76"/>
      <c r="O51" s="76"/>
      <c r="P51" s="76"/>
      <c r="Q51" s="76"/>
      <c r="R51" s="76"/>
      <c r="S51" s="76"/>
      <c r="T51" s="77"/>
      <c r="U51" s="76"/>
      <c r="V51" s="78"/>
      <c r="W51" s="76"/>
      <c r="X51" s="76"/>
      <c r="Y51" s="76"/>
      <c r="Z51" s="76"/>
      <c r="AA51" s="76"/>
      <c r="AB51" s="76"/>
      <c r="AC51" s="69"/>
      <c r="AD51" s="67"/>
      <c r="AE51" s="67"/>
    </row>
    <row r="52" spans="1:31" ht="23.25" customHeight="1" x14ac:dyDescent="0.2">
      <c r="A52" s="80"/>
      <c r="B52" s="74"/>
      <c r="C52" s="69"/>
      <c r="D52" s="122"/>
      <c r="E52" s="74"/>
      <c r="F52" s="74"/>
      <c r="G52" s="74"/>
      <c r="H52" s="74"/>
      <c r="I52" s="74"/>
      <c r="J52" s="74"/>
      <c r="K52" s="74"/>
      <c r="L52" s="74"/>
      <c r="M52" s="74"/>
      <c r="N52" s="76"/>
      <c r="O52" s="76"/>
      <c r="P52" s="76"/>
      <c r="Q52" s="76"/>
      <c r="R52" s="76"/>
      <c r="S52" s="76"/>
      <c r="T52" s="77"/>
      <c r="U52" s="76"/>
      <c r="V52" s="123">
        <f>SUM(V3:V51)</f>
        <v>58</v>
      </c>
      <c r="W52" s="64">
        <f>SUM(W4:W51)</f>
        <v>3</v>
      </c>
      <c r="X52" s="64">
        <f>SUM(X4:X51)</f>
        <v>50</v>
      </c>
      <c r="Y52" s="64">
        <f>SUM(Y4:Y51)</f>
        <v>2</v>
      </c>
      <c r="Z52" s="64"/>
      <c r="AA52" s="64"/>
      <c r="AB52" s="64">
        <f>SUM(AB4:AB51)</f>
        <v>3</v>
      </c>
      <c r="AC52" s="69"/>
      <c r="AD52" s="67"/>
      <c r="AE52" s="67"/>
    </row>
    <row r="53" spans="1:31" ht="116.1" customHeight="1" x14ac:dyDescent="0.2">
      <c r="V53"/>
    </row>
    <row r="54" spans="1:31" ht="116.1" customHeight="1" x14ac:dyDescent="0.2">
      <c r="V54"/>
    </row>
    <row r="55" spans="1:31" ht="116.1" customHeight="1" x14ac:dyDescent="0.2">
      <c r="V55"/>
    </row>
    <row r="56" spans="1:31" ht="116.1" customHeight="1" x14ac:dyDescent="0.2">
      <c r="V56"/>
    </row>
    <row r="57" spans="1:31" ht="116.1" customHeight="1" x14ac:dyDescent="0.2">
      <c r="V57"/>
    </row>
    <row r="58" spans="1:31" ht="116.1" customHeight="1" x14ac:dyDescent="0.2">
      <c r="V58"/>
    </row>
    <row r="59" spans="1:31" ht="116.1" customHeight="1" x14ac:dyDescent="0.2">
      <c r="V59"/>
    </row>
    <row r="60" spans="1:31" ht="116.1" customHeight="1" x14ac:dyDescent="0.2">
      <c r="V60"/>
    </row>
    <row r="61" spans="1:31" ht="116.1" customHeight="1" x14ac:dyDescent="0.2">
      <c r="V61"/>
    </row>
    <row r="62" spans="1:31" ht="116.1" customHeight="1" x14ac:dyDescent="0.2">
      <c r="V62"/>
    </row>
    <row r="63" spans="1:31" ht="116.1" customHeight="1" x14ac:dyDescent="0.2">
      <c r="V63"/>
    </row>
    <row r="64" spans="1:31" ht="116.1" customHeight="1" x14ac:dyDescent="0.2">
      <c r="V64"/>
    </row>
    <row r="65" spans="22:22" ht="116.1" customHeight="1" x14ac:dyDescent="0.2">
      <c r="V65"/>
    </row>
    <row r="66" spans="22:22" ht="116.1" customHeight="1" x14ac:dyDescent="0.2">
      <c r="V66"/>
    </row>
    <row r="67" spans="22:22" ht="116.1" customHeight="1" x14ac:dyDescent="0.2">
      <c r="V67"/>
    </row>
    <row r="68" spans="22:22" ht="116.1" customHeight="1" x14ac:dyDescent="0.2">
      <c r="V68"/>
    </row>
    <row r="69" spans="22:22" ht="116.1" customHeight="1" x14ac:dyDescent="0.2">
      <c r="V69"/>
    </row>
    <row r="70" spans="22:22" ht="116.1" customHeight="1" x14ac:dyDescent="0.2">
      <c r="V70"/>
    </row>
    <row r="71" spans="22:22" ht="116.1" customHeight="1" x14ac:dyDescent="0.2">
      <c r="V71"/>
    </row>
    <row r="72" spans="22:22" ht="116.1" customHeight="1" x14ac:dyDescent="0.2">
      <c r="V72"/>
    </row>
    <row r="73" spans="22:22" ht="116.1" customHeight="1" x14ac:dyDescent="0.2">
      <c r="V73"/>
    </row>
    <row r="74" spans="22:22" ht="116.1" customHeight="1" x14ac:dyDescent="0.2">
      <c r="V74"/>
    </row>
    <row r="75" spans="22:22" ht="116.1" customHeight="1" x14ac:dyDescent="0.2">
      <c r="V75"/>
    </row>
    <row r="76" spans="22:22" ht="116.1" customHeight="1" x14ac:dyDescent="0.2">
      <c r="V76"/>
    </row>
    <row r="77" spans="22:22" ht="116.1" customHeight="1" x14ac:dyDescent="0.2">
      <c r="V77"/>
    </row>
    <row r="78" spans="22:22" ht="116.1" customHeight="1" x14ac:dyDescent="0.2">
      <c r="V78"/>
    </row>
    <row r="79" spans="22:22" ht="116.1" customHeight="1" x14ac:dyDescent="0.2">
      <c r="V79"/>
    </row>
    <row r="80" spans="22:22" ht="116.1" customHeight="1" x14ac:dyDescent="0.2">
      <c r="V80"/>
    </row>
    <row r="81" spans="22:22" ht="116.1" customHeight="1" x14ac:dyDescent="0.2">
      <c r="V81"/>
    </row>
    <row r="82" spans="22:22" ht="116.1" customHeight="1" x14ac:dyDescent="0.2">
      <c r="V82"/>
    </row>
    <row r="83" spans="22:22" ht="116.1" customHeight="1" x14ac:dyDescent="0.2">
      <c r="V83"/>
    </row>
    <row r="84" spans="22:22" ht="116.1" customHeight="1" x14ac:dyDescent="0.2">
      <c r="V84"/>
    </row>
    <row r="85" spans="22:22" ht="116.1" customHeight="1" x14ac:dyDescent="0.2">
      <c r="V85"/>
    </row>
    <row r="86" spans="22:22" ht="116.1" customHeight="1" x14ac:dyDescent="0.2">
      <c r="V86"/>
    </row>
    <row r="87" spans="22:22" ht="116.1" customHeight="1" x14ac:dyDescent="0.2">
      <c r="V87"/>
    </row>
    <row r="88" spans="22:22" ht="116.1" customHeight="1" x14ac:dyDescent="0.2">
      <c r="V88"/>
    </row>
    <row r="89" spans="22:22" ht="116.1" customHeight="1" x14ac:dyDescent="0.2">
      <c r="V89"/>
    </row>
    <row r="90" spans="22:22" ht="116.1" customHeight="1" x14ac:dyDescent="0.2">
      <c r="V90"/>
    </row>
    <row r="91" spans="22:22" ht="116.1" customHeight="1" x14ac:dyDescent="0.2">
      <c r="V91"/>
    </row>
    <row r="92" spans="22:22" ht="116.1" customHeight="1" x14ac:dyDescent="0.2">
      <c r="V92"/>
    </row>
    <row r="93" spans="22:22" ht="116.1" customHeight="1" x14ac:dyDescent="0.2">
      <c r="V93"/>
    </row>
    <row r="94" spans="22:22" ht="116.1" customHeight="1" x14ac:dyDescent="0.2">
      <c r="V94"/>
    </row>
    <row r="95" spans="22:22" ht="116.1" customHeight="1" x14ac:dyDescent="0.2">
      <c r="V95"/>
    </row>
    <row r="96" spans="22:22" ht="116.1" customHeight="1" x14ac:dyDescent="0.2">
      <c r="V96"/>
    </row>
    <row r="97" spans="22:22" ht="116.1" customHeight="1" x14ac:dyDescent="0.2">
      <c r="V97"/>
    </row>
    <row r="98" spans="22:22" ht="116.1" customHeight="1" x14ac:dyDescent="0.2">
      <c r="V98"/>
    </row>
    <row r="99" spans="22:22" ht="116.1" customHeight="1" x14ac:dyDescent="0.2">
      <c r="V99"/>
    </row>
    <row r="100" spans="22:22" ht="116.1" customHeight="1" x14ac:dyDescent="0.2">
      <c r="V100"/>
    </row>
    <row r="101" spans="22:22" ht="116.1" customHeight="1" x14ac:dyDescent="0.2">
      <c r="V101"/>
    </row>
    <row r="102" spans="22:22" ht="116.1" customHeight="1" x14ac:dyDescent="0.2">
      <c r="V102"/>
    </row>
    <row r="103" spans="22:22" ht="116.1" customHeight="1" x14ac:dyDescent="0.2">
      <c r="V103"/>
    </row>
    <row r="104" spans="22:22" ht="116.1" customHeight="1" x14ac:dyDescent="0.2">
      <c r="V104"/>
    </row>
    <row r="105" spans="22:22" ht="116.1" customHeight="1" x14ac:dyDescent="0.2">
      <c r="V105"/>
    </row>
    <row r="106" spans="22:22" ht="116.1" customHeight="1" x14ac:dyDescent="0.2">
      <c r="V106"/>
    </row>
    <row r="107" spans="22:22" ht="116.1" customHeight="1" x14ac:dyDescent="0.2">
      <c r="V107"/>
    </row>
    <row r="108" spans="22:22" ht="116.1" customHeight="1" x14ac:dyDescent="0.2">
      <c r="V108"/>
    </row>
    <row r="109" spans="22:22" ht="116.1" customHeight="1" x14ac:dyDescent="0.2">
      <c r="V109"/>
    </row>
    <row r="110" spans="22:22" ht="116.1" customHeight="1" x14ac:dyDescent="0.2">
      <c r="V110"/>
    </row>
    <row r="111" spans="22:22" ht="116.1" customHeight="1" x14ac:dyDescent="0.2">
      <c r="V111"/>
    </row>
    <row r="112" spans="22:22" ht="116.1" customHeight="1" x14ac:dyDescent="0.2">
      <c r="V112"/>
    </row>
    <row r="113" spans="22:22" ht="116.1" customHeight="1" x14ac:dyDescent="0.2">
      <c r="V113"/>
    </row>
    <row r="114" spans="22:22" ht="116.1" customHeight="1" x14ac:dyDescent="0.2">
      <c r="V114"/>
    </row>
    <row r="115" spans="22:22" ht="116.1" customHeight="1" x14ac:dyDescent="0.2">
      <c r="V115"/>
    </row>
    <row r="116" spans="22:22" ht="116.1" customHeight="1" x14ac:dyDescent="0.2">
      <c r="V116"/>
    </row>
    <row r="117" spans="22:22" ht="116.1" customHeight="1" x14ac:dyDescent="0.2">
      <c r="V117"/>
    </row>
    <row r="118" spans="22:22" ht="116.1" customHeight="1" x14ac:dyDescent="0.2">
      <c r="V118"/>
    </row>
    <row r="119" spans="22:22" ht="116.1" customHeight="1" x14ac:dyDescent="0.2">
      <c r="V119"/>
    </row>
    <row r="120" spans="22:22" ht="116.1" customHeight="1" x14ac:dyDescent="0.2">
      <c r="V120"/>
    </row>
    <row r="121" spans="22:22" ht="116.1" customHeight="1" x14ac:dyDescent="0.2">
      <c r="V121"/>
    </row>
    <row r="122" spans="22:22" ht="116.1" customHeight="1" x14ac:dyDescent="0.2">
      <c r="V122"/>
    </row>
    <row r="123" spans="22:22" ht="116.1" customHeight="1" x14ac:dyDescent="0.2">
      <c r="V123"/>
    </row>
    <row r="124" spans="22:22" ht="116.1" customHeight="1" x14ac:dyDescent="0.2">
      <c r="V124"/>
    </row>
    <row r="125" spans="22:22" ht="116.1" customHeight="1" x14ac:dyDescent="0.2">
      <c r="V125"/>
    </row>
  </sheetData>
  <mergeCells count="2">
    <mergeCell ref="B1:AA1"/>
    <mergeCell ref="AD1:AE1"/>
  </mergeCells>
  <printOptions horizontalCentered="1" verticalCentered="1"/>
  <pageMargins left="0.19685039370078741" right="0.19685039370078741" top="0.19685039370078741" bottom="0.19685039370078741" header="0.78740157480314965" footer="0.78740157480314965"/>
  <pageSetup paperSize="8" scale="61" fitToHeight="0" orientation="landscape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zoomScale="90" zoomScaleNormal="90" workbookViewId="0">
      <pane ySplit="2" topLeftCell="A36" activePane="bottomLeft" state="frozen"/>
      <selection pane="bottomLeft" activeCell="D40" sqref="D40:I43"/>
    </sheetView>
  </sheetViews>
  <sheetFormatPr defaultColWidth="11.5703125" defaultRowHeight="12.75" x14ac:dyDescent="0.2"/>
  <cols>
    <col min="2" max="2" width="13.42578125" customWidth="1"/>
    <col min="3" max="3" width="18.7109375" customWidth="1"/>
    <col min="4" max="4" width="20.7109375" customWidth="1"/>
    <col min="5" max="5" width="13.42578125" customWidth="1"/>
    <col min="6" max="6" width="21.7109375" customWidth="1"/>
    <col min="8" max="8" width="14.5703125" customWidth="1"/>
    <col min="15" max="15" width="10" customWidth="1"/>
    <col min="16" max="16" width="5.7109375" customWidth="1"/>
    <col min="17" max="17" width="3.7109375" customWidth="1"/>
    <col min="18" max="18" width="11.5703125" hidden="1"/>
    <col min="19" max="19" width="4.140625" customWidth="1"/>
    <col min="22" max="22" width="11.5703125" style="49"/>
    <col min="28" max="28" width="8" customWidth="1"/>
    <col min="29" max="29" width="20.140625" customWidth="1"/>
  </cols>
  <sheetData>
    <row r="1" spans="1:29" ht="64.7" customHeight="1" x14ac:dyDescent="0.2">
      <c r="A1" s="50"/>
      <c r="B1" s="165"/>
      <c r="C1" s="165"/>
      <c r="D1" s="165"/>
      <c r="E1" s="165"/>
      <c r="F1" s="166" t="s">
        <v>192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50"/>
      <c r="X1" s="50"/>
      <c r="Y1" s="50"/>
      <c r="Z1" s="50"/>
      <c r="AA1" s="50"/>
      <c r="AB1" s="50"/>
      <c r="AC1" s="50"/>
    </row>
    <row r="2" spans="1:29" s="130" customFormat="1" ht="87.95" customHeight="1" x14ac:dyDescent="0.2">
      <c r="A2" s="124" t="s">
        <v>0</v>
      </c>
      <c r="B2" s="125" t="s">
        <v>1</v>
      </c>
      <c r="C2" s="126" t="s">
        <v>2</v>
      </c>
      <c r="D2" s="54" t="s">
        <v>3</v>
      </c>
      <c r="E2" s="126" t="s">
        <v>4</v>
      </c>
      <c r="F2" s="126" t="s">
        <v>5</v>
      </c>
      <c r="G2" s="126" t="s">
        <v>6</v>
      </c>
      <c r="H2" s="126" t="s">
        <v>7</v>
      </c>
      <c r="I2" s="126" t="s">
        <v>8</v>
      </c>
      <c r="J2" s="126" t="s">
        <v>193</v>
      </c>
      <c r="K2" s="126" t="s">
        <v>10</v>
      </c>
      <c r="L2" s="126" t="s">
        <v>11</v>
      </c>
      <c r="M2" s="126" t="s">
        <v>194</v>
      </c>
      <c r="N2" s="126" t="s">
        <v>13</v>
      </c>
      <c r="O2" s="127" t="s">
        <v>195</v>
      </c>
      <c r="P2" s="126" t="s">
        <v>119</v>
      </c>
      <c r="Q2" s="127" t="s">
        <v>15</v>
      </c>
      <c r="R2" s="126" t="s">
        <v>120</v>
      </c>
      <c r="S2" s="128" t="s">
        <v>16</v>
      </c>
      <c r="T2" s="127" t="s">
        <v>17</v>
      </c>
      <c r="U2" s="126" t="s">
        <v>18</v>
      </c>
      <c r="V2" s="129" t="s">
        <v>121</v>
      </c>
      <c r="W2" s="126" t="s">
        <v>19</v>
      </c>
      <c r="X2" s="126" t="s">
        <v>20</v>
      </c>
      <c r="Y2" s="126" t="s">
        <v>21</v>
      </c>
      <c r="Z2" s="126" t="s">
        <v>22</v>
      </c>
      <c r="AA2" s="126" t="s">
        <v>23</v>
      </c>
      <c r="AB2" s="126" t="s">
        <v>24</v>
      </c>
      <c r="AC2" s="125" t="s">
        <v>25</v>
      </c>
    </row>
    <row r="3" spans="1:29" s="132" customFormat="1" ht="52.15" customHeight="1" x14ac:dyDescent="0.25">
      <c r="A3" s="131"/>
      <c r="B3" s="167" t="s">
        <v>196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29" s="130" customFormat="1" ht="73.7" customHeight="1" x14ac:dyDescent="0.2">
      <c r="A4" s="77" t="s">
        <v>197</v>
      </c>
      <c r="B4" s="133" t="s">
        <v>30</v>
      </c>
      <c r="C4" s="105" t="s">
        <v>198</v>
      </c>
      <c r="D4" s="71"/>
      <c r="E4" s="74"/>
      <c r="F4" s="74"/>
      <c r="G4" s="74"/>
      <c r="H4" s="74"/>
      <c r="I4" s="74"/>
      <c r="J4" s="74"/>
      <c r="K4" s="74"/>
      <c r="L4" s="74"/>
      <c r="M4" s="74"/>
      <c r="N4" s="76"/>
      <c r="O4" s="76">
        <f>SUM(N4)</f>
        <v>0</v>
      </c>
      <c r="P4" s="76"/>
      <c r="Q4" s="76">
        <f>P4*0.5</f>
        <v>0</v>
      </c>
      <c r="R4" s="76"/>
      <c r="S4" s="76">
        <f>R5*0.1</f>
        <v>0</v>
      </c>
      <c r="T4" s="134">
        <f>SUM(Q4+O4+M4+L4)</f>
        <v>0</v>
      </c>
      <c r="U4" s="76"/>
      <c r="V4" s="135">
        <v>10</v>
      </c>
      <c r="W4" s="76"/>
      <c r="X4" s="76"/>
      <c r="Y4" s="76"/>
      <c r="Z4" s="76"/>
      <c r="AA4" s="76"/>
      <c r="AB4" s="76"/>
      <c r="AC4" s="79"/>
    </row>
    <row r="5" spans="1:29" s="130" customFormat="1" ht="72.75" customHeight="1" x14ac:dyDescent="0.2">
      <c r="A5" s="77"/>
      <c r="B5" s="76"/>
      <c r="C5" s="77"/>
      <c r="D5" s="72" t="s">
        <v>199</v>
      </c>
      <c r="E5" s="69" t="s">
        <v>85</v>
      </c>
      <c r="F5" s="69" t="s">
        <v>200</v>
      </c>
      <c r="G5" s="69" t="s">
        <v>85</v>
      </c>
      <c r="H5" s="69" t="s">
        <v>63</v>
      </c>
      <c r="I5" s="172" t="s">
        <v>87</v>
      </c>
      <c r="J5" s="136"/>
      <c r="K5" s="74"/>
      <c r="L5" s="74">
        <v>24</v>
      </c>
      <c r="M5" s="74"/>
      <c r="N5" s="75"/>
      <c r="O5" s="76">
        <f>SUM(N5)</f>
        <v>0</v>
      </c>
      <c r="P5" s="76"/>
      <c r="Q5" s="76">
        <f>P5*0.5</f>
        <v>0</v>
      </c>
      <c r="R5" s="76"/>
      <c r="S5" s="76">
        <f>R7*0.1</f>
        <v>0</v>
      </c>
      <c r="T5" s="134">
        <f>SUM(Q5+O5+M5+L5)</f>
        <v>24</v>
      </c>
      <c r="U5" s="76">
        <v>24</v>
      </c>
      <c r="V5" s="78"/>
      <c r="W5" s="76"/>
      <c r="X5" s="64">
        <v>3</v>
      </c>
      <c r="Y5" s="76"/>
      <c r="Z5" s="76"/>
      <c r="AA5" s="76"/>
      <c r="AB5" s="76"/>
      <c r="AC5" s="79" t="s">
        <v>127</v>
      </c>
    </row>
    <row r="6" spans="1:29" s="130" customFormat="1" ht="68.25" customHeight="1" x14ac:dyDescent="0.2">
      <c r="A6" s="77"/>
      <c r="B6" s="76"/>
      <c r="C6" s="77"/>
      <c r="D6" s="85" t="s">
        <v>201</v>
      </c>
      <c r="E6" s="69" t="s">
        <v>85</v>
      </c>
      <c r="F6" s="69" t="s">
        <v>202</v>
      </c>
      <c r="G6" s="69" t="s">
        <v>85</v>
      </c>
      <c r="H6" s="69" t="s">
        <v>63</v>
      </c>
      <c r="I6" s="172" t="s">
        <v>35</v>
      </c>
      <c r="J6" s="137" t="s">
        <v>38</v>
      </c>
      <c r="K6" s="74"/>
      <c r="L6" s="76">
        <v>16</v>
      </c>
      <c r="M6" s="74"/>
      <c r="N6" s="76"/>
      <c r="O6" s="76">
        <v>0</v>
      </c>
      <c r="P6" s="76"/>
      <c r="Q6" s="76">
        <v>0</v>
      </c>
      <c r="R6" s="76"/>
      <c r="S6" s="76"/>
      <c r="T6" s="134">
        <v>16</v>
      </c>
      <c r="U6" s="76">
        <v>16</v>
      </c>
      <c r="V6" s="78"/>
      <c r="W6" s="76"/>
      <c r="X6" s="64">
        <v>2</v>
      </c>
      <c r="Y6" s="76"/>
      <c r="Z6" s="76"/>
      <c r="AA6" s="76"/>
      <c r="AB6" s="76"/>
      <c r="AC6" s="79" t="s">
        <v>127</v>
      </c>
    </row>
    <row r="7" spans="1:29" s="130" customFormat="1" ht="64.5" customHeight="1" x14ac:dyDescent="0.2">
      <c r="A7" s="67"/>
      <c r="B7" s="76"/>
      <c r="C7" s="74"/>
      <c r="D7" s="85" t="s">
        <v>203</v>
      </c>
      <c r="E7" s="69" t="s">
        <v>85</v>
      </c>
      <c r="F7" s="69" t="s">
        <v>204</v>
      </c>
      <c r="G7" s="69" t="s">
        <v>85</v>
      </c>
      <c r="H7" s="69" t="s">
        <v>63</v>
      </c>
      <c r="I7" s="145" t="s">
        <v>35</v>
      </c>
      <c r="J7" s="74"/>
      <c r="K7" s="74"/>
      <c r="L7" s="76">
        <v>8</v>
      </c>
      <c r="M7" s="74"/>
      <c r="N7" s="67"/>
      <c r="O7" s="76">
        <f>SUM(N7)</f>
        <v>0</v>
      </c>
      <c r="P7" s="64"/>
      <c r="Q7" s="76">
        <f>P7*0.5</f>
        <v>0</v>
      </c>
      <c r="R7" s="64"/>
      <c r="S7" s="76">
        <f>R8*0.1</f>
        <v>0</v>
      </c>
      <c r="T7" s="134">
        <v>8</v>
      </c>
      <c r="U7" s="76">
        <v>8</v>
      </c>
      <c r="V7" s="78"/>
      <c r="W7" s="64"/>
      <c r="X7" s="64">
        <v>1</v>
      </c>
      <c r="Y7" s="64"/>
      <c r="Z7" s="64"/>
      <c r="AA7" s="64"/>
      <c r="AB7" s="64"/>
      <c r="AC7" s="79" t="s">
        <v>127</v>
      </c>
    </row>
    <row r="8" spans="1:29" s="130" customFormat="1" ht="67.5" customHeight="1" x14ac:dyDescent="0.2">
      <c r="A8" s="67"/>
      <c r="B8" s="76"/>
      <c r="C8" s="77"/>
      <c r="D8" s="85" t="s">
        <v>205</v>
      </c>
      <c r="E8" s="69" t="s">
        <v>178</v>
      </c>
      <c r="F8" s="168" t="s">
        <v>260</v>
      </c>
      <c r="G8" s="168"/>
      <c r="H8" s="168"/>
      <c r="I8" s="169" t="s">
        <v>56</v>
      </c>
      <c r="J8" s="74"/>
      <c r="K8" s="74"/>
      <c r="L8" s="74">
        <v>16</v>
      </c>
      <c r="M8" s="74"/>
      <c r="N8" s="86"/>
      <c r="O8" s="76">
        <f>SUM(N8)</f>
        <v>0</v>
      </c>
      <c r="P8" s="76"/>
      <c r="Q8" s="76">
        <f>P8*0.5</f>
        <v>0</v>
      </c>
      <c r="R8" s="76"/>
      <c r="S8" s="76">
        <f>R9*0.1</f>
        <v>0</v>
      </c>
      <c r="T8" s="134">
        <f>SUM(Q8+O8+M8+L8)</f>
        <v>16</v>
      </c>
      <c r="U8" s="76">
        <v>16</v>
      </c>
      <c r="V8" s="78"/>
      <c r="W8" s="76"/>
      <c r="X8" s="64">
        <v>2</v>
      </c>
      <c r="Y8" s="76"/>
      <c r="Z8" s="76"/>
      <c r="AA8" s="76"/>
      <c r="AB8" s="76"/>
      <c r="AC8" s="79" t="s">
        <v>127</v>
      </c>
    </row>
    <row r="9" spans="1:29" s="130" customFormat="1" ht="59.25" customHeight="1" x14ac:dyDescent="0.2">
      <c r="A9" s="67"/>
      <c r="B9" s="76"/>
      <c r="C9" s="77"/>
      <c r="D9" s="85" t="s">
        <v>206</v>
      </c>
      <c r="E9" s="69" t="s">
        <v>72</v>
      </c>
      <c r="F9" s="169" t="s">
        <v>188</v>
      </c>
      <c r="G9" s="168"/>
      <c r="H9" s="168"/>
      <c r="I9" s="169" t="s">
        <v>56</v>
      </c>
      <c r="J9" s="74"/>
      <c r="K9" s="74"/>
      <c r="L9" s="74">
        <v>8</v>
      </c>
      <c r="M9" s="74"/>
      <c r="N9" s="86"/>
      <c r="O9" s="76">
        <f>SUM(N9)</f>
        <v>0</v>
      </c>
      <c r="P9" s="77"/>
      <c r="Q9" s="76">
        <f>P9*0.5</f>
        <v>0</v>
      </c>
      <c r="R9" s="77"/>
      <c r="S9" s="76">
        <f>R39*0.1</f>
        <v>0</v>
      </c>
      <c r="T9" s="134">
        <f>SUM(Q9+O9+M9+L9)</f>
        <v>8</v>
      </c>
      <c r="U9" s="77">
        <v>8</v>
      </c>
      <c r="V9" s="88"/>
      <c r="W9" s="77"/>
      <c r="X9" s="139">
        <v>1</v>
      </c>
      <c r="Y9" s="77"/>
      <c r="Z9" s="77"/>
      <c r="AA9" s="77"/>
      <c r="AB9" s="77"/>
      <c r="AC9" s="79" t="s">
        <v>127</v>
      </c>
    </row>
    <row r="10" spans="1:29" s="130" customFormat="1" ht="87" customHeight="1" x14ac:dyDescent="0.2">
      <c r="A10" s="67"/>
      <c r="B10" s="76"/>
      <c r="C10" s="77"/>
      <c r="D10" s="85" t="s">
        <v>207</v>
      </c>
      <c r="E10" s="69" t="s">
        <v>72</v>
      </c>
      <c r="F10" s="169" t="s">
        <v>261</v>
      </c>
      <c r="G10" s="168"/>
      <c r="H10" s="168"/>
      <c r="I10" s="169" t="s">
        <v>56</v>
      </c>
      <c r="J10" s="74"/>
      <c r="K10" s="74"/>
      <c r="L10" s="74">
        <v>8</v>
      </c>
      <c r="M10" s="74"/>
      <c r="N10" s="86"/>
      <c r="O10" s="76">
        <f>SUM(N10)</f>
        <v>0</v>
      </c>
      <c r="P10" s="134"/>
      <c r="Q10" s="76">
        <f>P10*0.5</f>
        <v>0</v>
      </c>
      <c r="R10" s="134"/>
      <c r="S10" s="76">
        <f>R40*0.1</f>
        <v>0</v>
      </c>
      <c r="T10" s="134">
        <v>8</v>
      </c>
      <c r="U10" s="77">
        <v>8</v>
      </c>
      <c r="V10" s="88"/>
      <c r="W10" s="77"/>
      <c r="X10" s="139">
        <v>1</v>
      </c>
      <c r="Y10" s="77"/>
      <c r="Z10" s="77"/>
      <c r="AA10" s="77"/>
      <c r="AB10" s="77"/>
      <c r="AC10" s="79" t="s">
        <v>127</v>
      </c>
    </row>
    <row r="11" spans="1:29" s="130" customFormat="1" ht="15" x14ac:dyDescent="0.2">
      <c r="A11" s="103"/>
      <c r="B11" s="97"/>
      <c r="C11" s="100"/>
      <c r="D11" s="140"/>
      <c r="E11" s="97"/>
      <c r="F11" s="141"/>
      <c r="G11" s="97"/>
      <c r="H11" s="97"/>
      <c r="I11" s="141"/>
      <c r="J11" s="97"/>
      <c r="K11" s="97"/>
      <c r="L11" s="97"/>
      <c r="M11" s="97"/>
      <c r="N11" s="98"/>
      <c r="O11" s="97"/>
      <c r="P11" s="100"/>
      <c r="Q11" s="97"/>
      <c r="R11" s="100"/>
      <c r="S11" s="97"/>
      <c r="T11" s="100"/>
      <c r="U11" s="100"/>
      <c r="V11" s="142"/>
      <c r="W11" s="100"/>
      <c r="X11" s="100"/>
      <c r="Y11" s="100"/>
      <c r="Z11" s="100"/>
      <c r="AA11" s="100"/>
      <c r="AB11" s="100"/>
      <c r="AC11" s="143"/>
    </row>
    <row r="12" spans="1:29" s="130" customFormat="1" ht="75" x14ac:dyDescent="0.2">
      <c r="A12" s="67"/>
      <c r="B12" s="76"/>
      <c r="C12" s="119" t="s">
        <v>208</v>
      </c>
      <c r="D12" s="109"/>
      <c r="E12" s="74"/>
      <c r="F12" s="138"/>
      <c r="G12" s="74"/>
      <c r="H12" s="74"/>
      <c r="I12" s="138"/>
      <c r="J12" s="74"/>
      <c r="K12" s="74"/>
      <c r="L12" s="74"/>
      <c r="M12" s="74"/>
      <c r="N12" s="86"/>
      <c r="O12" s="76"/>
      <c r="P12" s="77"/>
      <c r="Q12" s="76"/>
      <c r="R12" s="77"/>
      <c r="S12" s="76"/>
      <c r="T12" s="134"/>
      <c r="U12" s="77"/>
      <c r="V12" s="144">
        <v>5</v>
      </c>
      <c r="W12" s="77"/>
      <c r="X12" s="77"/>
      <c r="Y12" s="77"/>
      <c r="Z12" s="77"/>
      <c r="AA12" s="77"/>
      <c r="AB12" s="77"/>
      <c r="AC12" s="145"/>
    </row>
    <row r="13" spans="1:29" s="130" customFormat="1" ht="57" x14ac:dyDescent="0.2">
      <c r="A13" s="67"/>
      <c r="B13" s="76"/>
      <c r="C13" s="77"/>
      <c r="D13" s="170" t="s">
        <v>209</v>
      </c>
      <c r="E13" s="168" t="s">
        <v>85</v>
      </c>
      <c r="F13" s="171" t="s">
        <v>59</v>
      </c>
      <c r="G13" s="168"/>
      <c r="H13" s="168" t="s">
        <v>63</v>
      </c>
      <c r="I13" s="169" t="s">
        <v>262</v>
      </c>
      <c r="J13" s="137" t="s">
        <v>38</v>
      </c>
      <c r="K13" s="74"/>
      <c r="L13" s="74">
        <v>16</v>
      </c>
      <c r="M13" s="74"/>
      <c r="N13" s="86"/>
      <c r="O13" s="76"/>
      <c r="P13" s="77"/>
      <c r="Q13" s="76"/>
      <c r="R13" s="77"/>
      <c r="S13" s="76"/>
      <c r="T13" s="134">
        <v>16</v>
      </c>
      <c r="U13" s="77">
        <v>16</v>
      </c>
      <c r="V13" s="88"/>
      <c r="W13" s="77"/>
      <c r="X13" s="139">
        <v>2</v>
      </c>
      <c r="Y13" s="77"/>
      <c r="Z13" s="77"/>
      <c r="AA13" s="77"/>
      <c r="AB13" s="77"/>
      <c r="AC13" s="79" t="s">
        <v>127</v>
      </c>
    </row>
    <row r="14" spans="1:29" s="130" customFormat="1" ht="57" x14ac:dyDescent="0.2">
      <c r="A14" s="67"/>
      <c r="B14" s="76"/>
      <c r="C14" s="77"/>
      <c r="D14" s="170" t="s">
        <v>210</v>
      </c>
      <c r="E14" s="168" t="s">
        <v>85</v>
      </c>
      <c r="F14" s="168" t="s">
        <v>182</v>
      </c>
      <c r="G14" s="168" t="s">
        <v>85</v>
      </c>
      <c r="H14" s="168" t="s">
        <v>63</v>
      </c>
      <c r="I14" s="169" t="s">
        <v>35</v>
      </c>
      <c r="J14" s="74"/>
      <c r="K14" s="74"/>
      <c r="L14" s="74">
        <v>16</v>
      </c>
      <c r="M14" s="74"/>
      <c r="N14" s="86"/>
      <c r="O14" s="76"/>
      <c r="P14" s="77"/>
      <c r="Q14" s="76"/>
      <c r="R14" s="77"/>
      <c r="S14" s="76"/>
      <c r="T14" s="134">
        <v>16</v>
      </c>
      <c r="U14" s="77">
        <v>16</v>
      </c>
      <c r="V14" s="88"/>
      <c r="W14" s="77"/>
      <c r="X14" s="139">
        <v>2</v>
      </c>
      <c r="Y14" s="77"/>
      <c r="Z14" s="77"/>
      <c r="AA14" s="77"/>
      <c r="AB14" s="77"/>
      <c r="AC14" s="79" t="s">
        <v>127</v>
      </c>
    </row>
    <row r="15" spans="1:29" s="130" customFormat="1" ht="78" customHeight="1" x14ac:dyDescent="0.2">
      <c r="A15" s="67"/>
      <c r="B15" s="76"/>
      <c r="C15" s="77"/>
      <c r="D15" s="170" t="s">
        <v>211</v>
      </c>
      <c r="E15" s="168" t="s">
        <v>72</v>
      </c>
      <c r="F15" s="171" t="s">
        <v>263</v>
      </c>
      <c r="G15" s="168"/>
      <c r="H15" s="168"/>
      <c r="I15" s="169" t="s">
        <v>56</v>
      </c>
      <c r="J15" s="74"/>
      <c r="K15" s="74" t="s">
        <v>212</v>
      </c>
      <c r="L15" s="74">
        <v>8</v>
      </c>
      <c r="M15" s="74"/>
      <c r="N15" s="86"/>
      <c r="O15" s="76"/>
      <c r="P15" s="77"/>
      <c r="Q15" s="76"/>
      <c r="R15" s="77"/>
      <c r="S15" s="76"/>
      <c r="T15" s="134">
        <v>8</v>
      </c>
      <c r="U15" s="77">
        <v>1</v>
      </c>
      <c r="V15" s="88"/>
      <c r="W15" s="77"/>
      <c r="X15" s="139">
        <v>1</v>
      </c>
      <c r="Y15" s="77"/>
      <c r="Z15" s="77"/>
      <c r="AA15" s="77"/>
      <c r="AB15" s="77"/>
      <c r="AC15" s="79" t="s">
        <v>127</v>
      </c>
    </row>
    <row r="16" spans="1:29" s="130" customFormat="1" ht="15" x14ac:dyDescent="0.2">
      <c r="A16" s="146"/>
      <c r="B16" s="146"/>
      <c r="C16" s="146"/>
      <c r="D16" s="147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</row>
    <row r="17" spans="1:29" s="130" customFormat="1" ht="15" x14ac:dyDescent="0.2">
      <c r="A17" s="67"/>
      <c r="B17" s="76"/>
      <c r="C17" s="77"/>
      <c r="D17" s="109"/>
      <c r="E17" s="74"/>
      <c r="F17" s="138"/>
      <c r="G17" s="74"/>
      <c r="H17" s="74"/>
      <c r="I17" s="138"/>
      <c r="J17" s="74"/>
      <c r="K17" s="74"/>
      <c r="L17" s="74"/>
      <c r="M17" s="74"/>
      <c r="N17" s="86"/>
      <c r="O17" s="76"/>
      <c r="P17" s="77"/>
      <c r="Q17" s="76"/>
      <c r="R17" s="77"/>
      <c r="S17" s="76"/>
      <c r="T17" s="134"/>
      <c r="U17" s="77"/>
      <c r="V17" s="88"/>
      <c r="W17" s="77"/>
      <c r="X17" s="77"/>
      <c r="Y17" s="77"/>
      <c r="Z17" s="77"/>
      <c r="AA17" s="77"/>
      <c r="AB17" s="77"/>
      <c r="AC17" s="145"/>
    </row>
    <row r="18" spans="1:29" s="130" customFormat="1" ht="89.65" customHeight="1" x14ac:dyDescent="0.2">
      <c r="A18" s="67"/>
      <c r="B18" s="133">
        <v>2</v>
      </c>
      <c r="C18" s="119" t="s">
        <v>213</v>
      </c>
      <c r="D18" s="109"/>
      <c r="E18" s="74"/>
      <c r="F18" s="138"/>
      <c r="G18" s="74"/>
      <c r="H18" s="74"/>
      <c r="I18" s="138"/>
      <c r="J18" s="74"/>
      <c r="K18" s="74"/>
      <c r="L18" s="74"/>
      <c r="M18" s="74"/>
      <c r="N18" s="86"/>
      <c r="O18" s="76"/>
      <c r="P18" s="77"/>
      <c r="Q18" s="76"/>
      <c r="R18" s="77"/>
      <c r="S18" s="76"/>
      <c r="T18" s="134"/>
      <c r="U18" s="77"/>
      <c r="V18" s="148">
        <v>6</v>
      </c>
      <c r="W18" s="77"/>
      <c r="X18" s="77"/>
      <c r="Y18" s="77"/>
      <c r="Z18" s="77"/>
      <c r="AA18" s="77"/>
      <c r="AB18" s="77"/>
      <c r="AC18" s="145"/>
    </row>
    <row r="19" spans="1:29" s="130" customFormat="1" ht="23.25" customHeight="1" x14ac:dyDescent="0.2">
      <c r="A19" s="67"/>
      <c r="B19" s="76"/>
      <c r="C19" s="77"/>
      <c r="D19" s="109"/>
      <c r="E19" s="74"/>
      <c r="F19" s="138"/>
      <c r="G19" s="74"/>
      <c r="H19" s="74"/>
      <c r="I19" s="138"/>
      <c r="J19" s="74"/>
      <c r="K19" s="74"/>
      <c r="L19" s="74"/>
      <c r="M19" s="74"/>
      <c r="N19" s="86"/>
      <c r="O19" s="76"/>
      <c r="P19" s="77"/>
      <c r="Q19" s="76"/>
      <c r="R19" s="77"/>
      <c r="S19" s="76"/>
      <c r="T19" s="134"/>
      <c r="U19" s="77"/>
      <c r="V19" s="88"/>
      <c r="W19" s="77"/>
      <c r="X19" s="77"/>
      <c r="Y19" s="77"/>
      <c r="Z19" s="77"/>
      <c r="AA19" s="77"/>
      <c r="AB19" s="77"/>
      <c r="AC19" s="145"/>
    </row>
    <row r="20" spans="1:29" s="130" customFormat="1" ht="45" x14ac:dyDescent="0.2">
      <c r="A20" s="67"/>
      <c r="B20" s="76"/>
      <c r="C20" s="77"/>
      <c r="D20" s="85" t="s">
        <v>214</v>
      </c>
      <c r="E20" s="69" t="s">
        <v>215</v>
      </c>
      <c r="F20" s="145" t="s">
        <v>216</v>
      </c>
      <c r="G20" s="69"/>
      <c r="H20" s="69"/>
      <c r="I20" s="145" t="s">
        <v>56</v>
      </c>
      <c r="J20" s="74"/>
      <c r="K20" s="74"/>
      <c r="L20" s="74">
        <v>8</v>
      </c>
      <c r="M20" s="74"/>
      <c r="N20" s="86"/>
      <c r="O20" s="76"/>
      <c r="P20" s="77"/>
      <c r="Q20" s="76"/>
      <c r="R20" s="77"/>
      <c r="S20" s="76"/>
      <c r="T20" s="134">
        <v>8</v>
      </c>
      <c r="U20" s="77">
        <v>8</v>
      </c>
      <c r="V20" s="88"/>
      <c r="W20" s="77"/>
      <c r="X20" s="139">
        <v>1</v>
      </c>
      <c r="Y20" s="77"/>
      <c r="Z20" s="77"/>
      <c r="AA20" s="77"/>
      <c r="AB20" s="77"/>
      <c r="AC20" s="145" t="s">
        <v>217</v>
      </c>
    </row>
    <row r="21" spans="1:29" s="130" customFormat="1" ht="59.65" customHeight="1" x14ac:dyDescent="0.2">
      <c r="A21" s="67"/>
      <c r="B21" s="76"/>
      <c r="C21" s="77"/>
      <c r="D21" s="85" t="s">
        <v>218</v>
      </c>
      <c r="E21" s="69" t="s">
        <v>219</v>
      </c>
      <c r="F21" s="145" t="s">
        <v>216</v>
      </c>
      <c r="G21" s="69"/>
      <c r="H21" s="69"/>
      <c r="I21" s="145" t="s">
        <v>56</v>
      </c>
      <c r="J21" s="74"/>
      <c r="K21" s="74"/>
      <c r="L21" s="74">
        <v>8</v>
      </c>
      <c r="M21" s="74"/>
      <c r="N21" s="86"/>
      <c r="O21" s="76"/>
      <c r="P21" s="77"/>
      <c r="Q21" s="76"/>
      <c r="R21" s="77"/>
      <c r="S21" s="76"/>
      <c r="T21" s="134">
        <v>8</v>
      </c>
      <c r="U21" s="77">
        <v>8</v>
      </c>
      <c r="V21" s="88"/>
      <c r="W21" s="77"/>
      <c r="X21" s="139">
        <v>1</v>
      </c>
      <c r="Y21" s="77"/>
      <c r="Z21" s="77"/>
      <c r="AA21" s="77"/>
      <c r="AB21" s="77"/>
      <c r="AC21" s="145" t="s">
        <v>217</v>
      </c>
    </row>
    <row r="22" spans="1:29" s="130" customFormat="1" ht="40.15" customHeight="1" x14ac:dyDescent="0.2">
      <c r="A22" s="67"/>
      <c r="B22" s="76"/>
      <c r="C22" s="77"/>
      <c r="D22" s="85" t="s">
        <v>220</v>
      </c>
      <c r="E22" s="69" t="s">
        <v>221</v>
      </c>
      <c r="F22" s="145" t="s">
        <v>222</v>
      </c>
      <c r="G22" s="69" t="s">
        <v>221</v>
      </c>
      <c r="H22" s="79" t="s">
        <v>223</v>
      </c>
      <c r="I22" s="145" t="s">
        <v>87</v>
      </c>
      <c r="J22" s="137" t="s">
        <v>38</v>
      </c>
      <c r="K22" s="74"/>
      <c r="L22" s="74">
        <v>16</v>
      </c>
      <c r="M22" s="74"/>
      <c r="N22" s="86"/>
      <c r="O22" s="76"/>
      <c r="P22" s="77"/>
      <c r="Q22" s="76"/>
      <c r="R22" s="77"/>
      <c r="S22" s="76"/>
      <c r="T22" s="134">
        <v>16</v>
      </c>
      <c r="U22" s="77">
        <v>16</v>
      </c>
      <c r="V22" s="88"/>
      <c r="W22" s="77"/>
      <c r="X22" s="139">
        <v>2</v>
      </c>
      <c r="Y22" s="77"/>
      <c r="Z22" s="77"/>
      <c r="AA22" s="77"/>
      <c r="AB22" s="77"/>
      <c r="AC22" s="145" t="s">
        <v>224</v>
      </c>
    </row>
    <row r="23" spans="1:29" s="130" customFormat="1" ht="45" x14ac:dyDescent="0.2">
      <c r="A23" s="67"/>
      <c r="B23" s="76"/>
      <c r="C23" s="77"/>
      <c r="D23" s="85" t="s">
        <v>225</v>
      </c>
      <c r="E23" s="69" t="s">
        <v>226</v>
      </c>
      <c r="F23" s="145" t="s">
        <v>227</v>
      </c>
      <c r="G23" s="69"/>
      <c r="H23" s="69"/>
      <c r="I23" s="145" t="s">
        <v>56</v>
      </c>
      <c r="J23" s="74"/>
      <c r="K23" s="74"/>
      <c r="L23" s="74">
        <v>16</v>
      </c>
      <c r="M23" s="74"/>
      <c r="N23" s="86"/>
      <c r="O23" s="76"/>
      <c r="P23" s="77"/>
      <c r="Q23" s="76"/>
      <c r="R23" s="77"/>
      <c r="S23" s="76"/>
      <c r="T23" s="134">
        <v>16</v>
      </c>
      <c r="U23" s="77">
        <v>16</v>
      </c>
      <c r="V23" s="88"/>
      <c r="W23" s="77"/>
      <c r="X23" s="139">
        <v>2</v>
      </c>
      <c r="Y23" s="77"/>
      <c r="Z23" s="77"/>
      <c r="AA23" s="77"/>
      <c r="AB23" s="77"/>
      <c r="AC23" s="145" t="s">
        <v>228</v>
      </c>
    </row>
    <row r="24" spans="1:29" s="130" customFormat="1" ht="15" x14ac:dyDescent="0.2">
      <c r="A24" s="103"/>
      <c r="B24" s="97"/>
      <c r="C24" s="100"/>
      <c r="D24" s="140"/>
      <c r="E24" s="97"/>
      <c r="F24" s="141"/>
      <c r="G24" s="97"/>
      <c r="H24" s="97"/>
      <c r="I24" s="141"/>
      <c r="J24" s="97"/>
      <c r="K24" s="97"/>
      <c r="L24" s="97"/>
      <c r="M24" s="97"/>
      <c r="N24" s="98"/>
      <c r="O24" s="97"/>
      <c r="P24" s="100"/>
      <c r="Q24" s="97"/>
      <c r="R24" s="100"/>
      <c r="S24" s="97"/>
      <c r="T24" s="100"/>
      <c r="U24" s="100"/>
      <c r="V24" s="142"/>
      <c r="W24" s="100"/>
      <c r="X24" s="100"/>
      <c r="Y24" s="100"/>
      <c r="Z24" s="100"/>
      <c r="AA24" s="100"/>
      <c r="AB24" s="100"/>
      <c r="AC24" s="143"/>
    </row>
    <row r="25" spans="1:29" s="130" customFormat="1" ht="72.2" customHeight="1" x14ac:dyDescent="0.2">
      <c r="A25" s="67"/>
      <c r="B25" s="76"/>
      <c r="C25" s="119" t="s">
        <v>229</v>
      </c>
      <c r="D25" s="109"/>
      <c r="E25" s="74"/>
      <c r="F25" s="138"/>
      <c r="G25" s="74"/>
      <c r="H25" s="74"/>
      <c r="I25" s="138"/>
      <c r="J25" s="74"/>
      <c r="K25" s="74"/>
      <c r="L25" s="74"/>
      <c r="M25" s="74"/>
      <c r="N25" s="86"/>
      <c r="O25" s="76"/>
      <c r="P25" s="77"/>
      <c r="Q25" s="76"/>
      <c r="R25" s="77"/>
      <c r="S25" s="76"/>
      <c r="T25" s="134"/>
      <c r="U25" s="77"/>
      <c r="V25" s="148">
        <v>4</v>
      </c>
      <c r="W25" s="77"/>
      <c r="X25" s="77"/>
      <c r="Y25" s="77"/>
      <c r="Z25" s="77"/>
      <c r="AA25" s="77"/>
      <c r="AB25" s="77"/>
      <c r="AC25" s="145"/>
    </row>
    <row r="26" spans="1:29" s="130" customFormat="1" ht="15" x14ac:dyDescent="0.2">
      <c r="A26" s="67"/>
      <c r="B26" s="76"/>
      <c r="C26" s="77"/>
      <c r="D26" s="109"/>
      <c r="E26" s="74"/>
      <c r="F26" s="138"/>
      <c r="G26" s="74"/>
      <c r="H26" s="74"/>
      <c r="I26" s="138"/>
      <c r="J26" s="74"/>
      <c r="K26" s="74"/>
      <c r="L26" s="74"/>
      <c r="M26" s="74"/>
      <c r="N26" s="86"/>
      <c r="O26" s="76"/>
      <c r="P26" s="77"/>
      <c r="Q26" s="76"/>
      <c r="R26" s="77"/>
      <c r="S26" s="76"/>
      <c r="T26" s="134"/>
      <c r="U26" s="77"/>
      <c r="V26" s="88"/>
      <c r="W26" s="77"/>
      <c r="X26" s="77"/>
      <c r="Y26" s="77"/>
      <c r="Z26" s="77"/>
      <c r="AA26" s="77"/>
      <c r="AB26" s="77"/>
      <c r="AC26" s="145"/>
    </row>
    <row r="27" spans="1:29" s="130" customFormat="1" ht="42.75" x14ac:dyDescent="0.2">
      <c r="A27" s="67"/>
      <c r="B27" s="76"/>
      <c r="C27" s="77"/>
      <c r="D27" s="85" t="s">
        <v>230</v>
      </c>
      <c r="E27" s="69" t="s">
        <v>231</v>
      </c>
      <c r="F27" s="145" t="s">
        <v>232</v>
      </c>
      <c r="G27" s="69" t="s">
        <v>231</v>
      </c>
      <c r="H27" s="69" t="s">
        <v>34</v>
      </c>
      <c r="I27" s="145" t="s">
        <v>35</v>
      </c>
      <c r="J27" s="67"/>
      <c r="K27" s="74"/>
      <c r="L27" s="74">
        <v>16</v>
      </c>
      <c r="M27" s="74"/>
      <c r="N27" s="86"/>
      <c r="O27" s="76"/>
      <c r="P27" s="77"/>
      <c r="Q27" s="76"/>
      <c r="R27" s="77"/>
      <c r="S27" s="76"/>
      <c r="T27" s="134">
        <v>16</v>
      </c>
      <c r="U27" s="77">
        <v>16</v>
      </c>
      <c r="V27" s="88"/>
      <c r="W27" s="77"/>
      <c r="X27" s="77">
        <v>2</v>
      </c>
      <c r="Y27" s="77"/>
      <c r="Z27" s="77"/>
      <c r="AA27" s="77"/>
      <c r="AB27" s="77"/>
      <c r="AC27" s="145" t="s">
        <v>233</v>
      </c>
    </row>
    <row r="28" spans="1:29" s="130" customFormat="1" ht="68.099999999999994" customHeight="1" x14ac:dyDescent="0.2">
      <c r="A28" s="67"/>
      <c r="B28" s="76"/>
      <c r="C28" s="77"/>
      <c r="D28" s="85" t="s">
        <v>234</v>
      </c>
      <c r="E28" s="69" t="s">
        <v>235</v>
      </c>
      <c r="F28" s="145" t="s">
        <v>236</v>
      </c>
      <c r="G28" s="69" t="s">
        <v>235</v>
      </c>
      <c r="H28" s="69" t="s">
        <v>34</v>
      </c>
      <c r="I28" s="145" t="s">
        <v>79</v>
      </c>
      <c r="J28" s="137" t="s">
        <v>38</v>
      </c>
      <c r="K28" s="74"/>
      <c r="L28" s="74">
        <v>8</v>
      </c>
      <c r="M28" s="74"/>
      <c r="N28" s="86"/>
      <c r="O28" s="76"/>
      <c r="P28" s="77"/>
      <c r="Q28" s="76"/>
      <c r="R28" s="77"/>
      <c r="S28" s="76"/>
      <c r="T28" s="134">
        <v>8</v>
      </c>
      <c r="U28" s="77">
        <v>8</v>
      </c>
      <c r="V28" s="88"/>
      <c r="W28" s="77"/>
      <c r="X28" s="77">
        <v>1</v>
      </c>
      <c r="Y28" s="77"/>
      <c r="Z28" s="77"/>
      <c r="AA28" s="77"/>
      <c r="AB28" s="77"/>
      <c r="AC28" s="145" t="s">
        <v>233</v>
      </c>
    </row>
    <row r="29" spans="1:29" s="130" customFormat="1" ht="54.2" customHeight="1" x14ac:dyDescent="0.2">
      <c r="A29" s="67"/>
      <c r="B29" s="76"/>
      <c r="C29" s="77"/>
      <c r="D29" s="85" t="s">
        <v>237</v>
      </c>
      <c r="E29" s="69" t="s">
        <v>238</v>
      </c>
      <c r="F29" s="145" t="s">
        <v>239</v>
      </c>
      <c r="G29" s="69" t="s">
        <v>238</v>
      </c>
      <c r="H29" s="69" t="s">
        <v>34</v>
      </c>
      <c r="I29" s="145" t="s">
        <v>87</v>
      </c>
      <c r="J29" s="67"/>
      <c r="K29" s="74"/>
      <c r="L29" s="74">
        <v>8</v>
      </c>
      <c r="M29" s="74"/>
      <c r="N29" s="86"/>
      <c r="O29" s="76"/>
      <c r="P29" s="77"/>
      <c r="Q29" s="76"/>
      <c r="R29" s="77"/>
      <c r="S29" s="76"/>
      <c r="T29" s="134">
        <v>8</v>
      </c>
      <c r="U29" s="77">
        <v>8</v>
      </c>
      <c r="V29" s="88"/>
      <c r="W29" s="77"/>
      <c r="X29" s="77">
        <v>1</v>
      </c>
      <c r="Y29" s="77"/>
      <c r="Z29" s="77"/>
      <c r="AA29" s="77"/>
      <c r="AB29" s="77"/>
      <c r="AC29" s="145" t="s">
        <v>233</v>
      </c>
    </row>
    <row r="30" spans="1:29" s="130" customFormat="1" ht="15" x14ac:dyDescent="0.2">
      <c r="A30" s="103"/>
      <c r="B30" s="97"/>
      <c r="C30" s="100"/>
      <c r="D30" s="140"/>
      <c r="E30" s="97"/>
      <c r="F30" s="141"/>
      <c r="G30" s="97"/>
      <c r="H30" s="97"/>
      <c r="I30" s="141"/>
      <c r="J30" s="97"/>
      <c r="K30" s="97"/>
      <c r="L30" s="97"/>
      <c r="M30" s="97"/>
      <c r="N30" s="98"/>
      <c r="O30" s="97"/>
      <c r="P30" s="100"/>
      <c r="Q30" s="97"/>
      <c r="R30" s="100"/>
      <c r="S30" s="97"/>
      <c r="T30" s="100"/>
      <c r="U30" s="100"/>
      <c r="V30" s="142"/>
      <c r="W30" s="100"/>
      <c r="X30" s="100"/>
      <c r="Y30" s="100"/>
      <c r="Z30" s="100"/>
      <c r="AA30" s="100"/>
      <c r="AB30" s="100"/>
      <c r="AC30" s="143"/>
    </row>
    <row r="31" spans="1:29" s="130" customFormat="1" ht="15" x14ac:dyDescent="0.2">
      <c r="A31" s="67"/>
      <c r="B31" s="76"/>
      <c r="C31" s="77"/>
      <c r="D31" s="109"/>
      <c r="E31" s="74"/>
      <c r="F31" s="138"/>
      <c r="G31" s="74"/>
      <c r="H31" s="74"/>
      <c r="I31" s="138"/>
      <c r="J31" s="74"/>
      <c r="K31" s="74"/>
      <c r="L31" s="74"/>
      <c r="M31" s="74"/>
      <c r="N31" s="86"/>
      <c r="O31" s="76"/>
      <c r="P31" s="77"/>
      <c r="Q31" s="76"/>
      <c r="R31" s="77"/>
      <c r="S31" s="76"/>
      <c r="T31" s="134"/>
      <c r="U31" s="77"/>
      <c r="V31" s="88"/>
      <c r="W31" s="77"/>
      <c r="X31" s="77"/>
      <c r="Y31" s="77"/>
      <c r="Z31" s="77"/>
      <c r="AA31" s="77"/>
      <c r="AB31" s="77"/>
      <c r="AC31" s="145"/>
    </row>
    <row r="32" spans="1:29" s="130" customFormat="1" ht="60" x14ac:dyDescent="0.2">
      <c r="A32" s="67"/>
      <c r="B32" s="76"/>
      <c r="C32" s="139" t="s">
        <v>240</v>
      </c>
      <c r="D32" s="85"/>
      <c r="E32" s="69" t="s">
        <v>72</v>
      </c>
      <c r="F32" s="145" t="s">
        <v>191</v>
      </c>
      <c r="G32" s="69"/>
      <c r="H32" s="69"/>
      <c r="I32" s="145" t="s">
        <v>99</v>
      </c>
      <c r="J32" s="137" t="s">
        <v>38</v>
      </c>
      <c r="K32" s="74"/>
      <c r="M32" s="74"/>
      <c r="N32" s="173">
        <v>750</v>
      </c>
      <c r="O32" s="174" t="s">
        <v>100</v>
      </c>
      <c r="P32" s="77"/>
      <c r="Q32" s="76"/>
      <c r="R32" s="77"/>
      <c r="S32" s="76"/>
      <c r="T32" s="134"/>
      <c r="U32" s="77">
        <v>750</v>
      </c>
      <c r="V32" s="148">
        <v>30</v>
      </c>
      <c r="W32" s="77"/>
      <c r="X32" s="77">
        <v>30</v>
      </c>
      <c r="Y32" s="77"/>
      <c r="Z32" s="77"/>
      <c r="AA32" s="77"/>
      <c r="AB32" s="77"/>
      <c r="AC32" s="119" t="s">
        <v>189</v>
      </c>
    </row>
    <row r="33" spans="1:29" s="130" customFormat="1" ht="15" x14ac:dyDescent="0.2">
      <c r="A33" s="67"/>
      <c r="B33" s="76"/>
      <c r="C33" s="77"/>
      <c r="D33" s="85"/>
      <c r="E33" s="69"/>
      <c r="F33" s="145"/>
      <c r="G33" s="69"/>
      <c r="H33" s="69"/>
      <c r="I33" s="145"/>
      <c r="J33" s="74"/>
      <c r="K33" s="74"/>
      <c r="L33" s="74"/>
      <c r="M33" s="74"/>
      <c r="N33" s="86"/>
      <c r="O33" s="76"/>
      <c r="P33" s="77"/>
      <c r="Q33" s="76"/>
      <c r="R33" s="77"/>
      <c r="S33" s="76"/>
      <c r="T33" s="134"/>
      <c r="U33" s="77"/>
      <c r="V33" s="88"/>
      <c r="W33" s="77"/>
      <c r="X33" s="77"/>
      <c r="Y33" s="77"/>
      <c r="Z33" s="77"/>
      <c r="AA33" s="77"/>
      <c r="AB33" s="77"/>
      <c r="AC33" s="145"/>
    </row>
    <row r="34" spans="1:29" s="130" customFormat="1" ht="15" x14ac:dyDescent="0.2">
      <c r="A34" s="67"/>
      <c r="B34" s="76"/>
      <c r="C34" s="77"/>
      <c r="D34" s="85"/>
      <c r="E34" s="69"/>
      <c r="F34" s="145"/>
      <c r="G34" s="69"/>
      <c r="H34" s="69"/>
      <c r="I34" s="145"/>
      <c r="J34" s="74"/>
      <c r="K34" s="74"/>
      <c r="L34" s="74"/>
      <c r="M34" s="74"/>
      <c r="N34" s="86"/>
      <c r="O34" s="76"/>
      <c r="P34" s="77"/>
      <c r="Q34" s="76"/>
      <c r="R34" s="77"/>
      <c r="S34" s="76"/>
      <c r="T34" s="134"/>
      <c r="U34" s="77"/>
      <c r="V34" s="88"/>
      <c r="W34" s="77"/>
      <c r="X34" s="77"/>
      <c r="Y34" s="77"/>
      <c r="Z34" s="77"/>
      <c r="AA34" s="77"/>
      <c r="AB34" s="77"/>
      <c r="AC34" s="145"/>
    </row>
    <row r="35" spans="1:29" s="130" customFormat="1" ht="63.75" customHeight="1" x14ac:dyDescent="0.2">
      <c r="A35" s="67"/>
      <c r="B35" s="76"/>
      <c r="C35" s="119" t="s">
        <v>241</v>
      </c>
      <c r="D35" s="85"/>
      <c r="E35" s="69"/>
      <c r="F35" s="145"/>
      <c r="G35" s="69"/>
      <c r="H35" s="69"/>
      <c r="I35" s="145"/>
      <c r="J35" s="74"/>
      <c r="K35" s="74"/>
      <c r="L35" s="74"/>
      <c r="M35" s="74"/>
      <c r="N35" s="86"/>
      <c r="O35" s="76"/>
      <c r="P35" s="77"/>
      <c r="Q35" s="76"/>
      <c r="R35" s="77"/>
      <c r="S35" s="76"/>
      <c r="T35" s="134"/>
      <c r="U35" s="77"/>
      <c r="V35" s="88"/>
      <c r="W35" s="77"/>
      <c r="X35" s="77"/>
      <c r="Y35" s="77"/>
      <c r="Z35" s="77"/>
      <c r="AA35" s="77"/>
      <c r="AB35" s="77"/>
      <c r="AC35" s="145"/>
    </row>
    <row r="36" spans="1:29" s="130" customFormat="1" ht="43.9" customHeight="1" x14ac:dyDescent="0.2">
      <c r="A36" s="67"/>
      <c r="B36" s="76"/>
      <c r="C36" s="77"/>
      <c r="D36" s="149" t="s">
        <v>103</v>
      </c>
      <c r="E36" s="69"/>
      <c r="F36" s="145" t="s">
        <v>242</v>
      </c>
      <c r="G36" s="69"/>
      <c r="H36" s="69"/>
      <c r="I36" s="145" t="s">
        <v>56</v>
      </c>
      <c r="J36" s="74"/>
      <c r="K36" s="74"/>
      <c r="L36" s="67"/>
      <c r="M36" s="74">
        <v>16</v>
      </c>
      <c r="N36" s="86"/>
      <c r="O36" s="76"/>
      <c r="P36" s="77"/>
      <c r="Q36" s="76"/>
      <c r="R36" s="77"/>
      <c r="S36" s="76"/>
      <c r="T36" s="134"/>
      <c r="U36" s="77">
        <v>16</v>
      </c>
      <c r="V36" s="148">
        <v>2</v>
      </c>
      <c r="W36" s="77"/>
      <c r="X36" s="77"/>
      <c r="Y36" s="77"/>
      <c r="Z36" s="77"/>
      <c r="AA36" s="77"/>
      <c r="AB36" s="77">
        <v>2</v>
      </c>
      <c r="AC36" s="79" t="s">
        <v>104</v>
      </c>
    </row>
    <row r="37" spans="1:29" s="130" customFormat="1" ht="42.75" x14ac:dyDescent="0.2">
      <c r="A37" s="67"/>
      <c r="B37" s="76"/>
      <c r="C37" s="77"/>
      <c r="D37" s="72" t="s">
        <v>105</v>
      </c>
      <c r="E37" s="69" t="s">
        <v>72</v>
      </c>
      <c r="F37" s="145" t="s">
        <v>243</v>
      </c>
      <c r="G37" s="69"/>
      <c r="H37" s="69"/>
      <c r="I37" s="145" t="s">
        <v>56</v>
      </c>
      <c r="J37" s="74"/>
      <c r="K37" s="74"/>
      <c r="L37" s="67"/>
      <c r="M37" s="74">
        <v>12</v>
      </c>
      <c r="N37" s="86"/>
      <c r="O37" s="76"/>
      <c r="P37" s="77"/>
      <c r="Q37" s="76"/>
      <c r="R37" s="77"/>
      <c r="S37" s="76"/>
      <c r="T37" s="134"/>
      <c r="U37" s="77">
        <v>12</v>
      </c>
      <c r="V37" s="148">
        <v>1</v>
      </c>
      <c r="W37" s="77"/>
      <c r="X37" s="77"/>
      <c r="Y37" s="77"/>
      <c r="Z37" s="77"/>
      <c r="AA37" s="77"/>
      <c r="AB37" s="77">
        <v>1</v>
      </c>
      <c r="AC37" s="69" t="s">
        <v>106</v>
      </c>
    </row>
    <row r="38" spans="1:29" s="146" customFormat="1" ht="15" x14ac:dyDescent="0.2">
      <c r="A38" s="103"/>
      <c r="B38" s="97"/>
      <c r="C38" s="100"/>
      <c r="D38" s="140"/>
      <c r="E38" s="97"/>
      <c r="F38" s="141"/>
      <c r="G38" s="97"/>
      <c r="H38" s="97"/>
      <c r="I38" s="141"/>
      <c r="J38" s="97"/>
      <c r="K38" s="97"/>
      <c r="L38" s="97"/>
      <c r="M38" s="97"/>
      <c r="N38" s="98"/>
      <c r="O38" s="97"/>
      <c r="P38" s="100"/>
      <c r="Q38" s="97"/>
      <c r="R38" s="100"/>
      <c r="S38" s="97"/>
      <c r="T38" s="99"/>
      <c r="U38" s="100"/>
      <c r="V38" s="142"/>
      <c r="W38" s="100"/>
      <c r="X38" s="100"/>
      <c r="Y38" s="100"/>
      <c r="Z38" s="100"/>
      <c r="AA38" s="100"/>
      <c r="AB38" s="100"/>
      <c r="AC38" s="143"/>
    </row>
    <row r="39" spans="1:29" s="130" customFormat="1" ht="52.15" customHeight="1" x14ac:dyDescent="0.2">
      <c r="A39" s="67"/>
      <c r="B39" s="76"/>
      <c r="C39" s="105" t="s">
        <v>244</v>
      </c>
      <c r="D39" s="109"/>
      <c r="E39" s="74"/>
      <c r="F39" s="138"/>
      <c r="G39" s="74"/>
      <c r="H39" s="74"/>
      <c r="I39" s="138"/>
      <c r="J39" s="74"/>
      <c r="K39" s="74"/>
      <c r="L39" s="74"/>
      <c r="M39" s="74"/>
      <c r="N39" s="86"/>
      <c r="O39" s="76">
        <f>SUM(N39)</f>
        <v>0</v>
      </c>
      <c r="P39" s="76"/>
      <c r="Q39" s="76">
        <f>P39*0.5</f>
        <v>0</v>
      </c>
      <c r="R39" s="76"/>
      <c r="S39" s="76">
        <f>R40*0.1</f>
        <v>0</v>
      </c>
      <c r="T39" s="134">
        <f>SUM(Q39+O39+M39+L39)</f>
        <v>0</v>
      </c>
      <c r="U39" s="77"/>
      <c r="V39" s="78"/>
      <c r="W39" s="76"/>
      <c r="X39" s="76"/>
      <c r="Y39" s="76"/>
      <c r="Z39" s="76"/>
      <c r="AA39" s="76"/>
      <c r="AB39" s="76"/>
      <c r="AC39" s="79"/>
    </row>
    <row r="40" spans="1:29" s="130" customFormat="1" ht="36" customHeight="1" x14ac:dyDescent="0.2">
      <c r="A40" s="67"/>
      <c r="B40" s="76"/>
      <c r="C40" s="77"/>
      <c r="D40" s="85" t="s">
        <v>245</v>
      </c>
      <c r="E40" s="69" t="s">
        <v>72</v>
      </c>
      <c r="F40" s="175" t="s">
        <v>59</v>
      </c>
      <c r="G40" s="69"/>
      <c r="H40" s="69"/>
      <c r="I40" s="145" t="s">
        <v>56</v>
      </c>
      <c r="J40" s="74"/>
      <c r="K40" s="74"/>
      <c r="L40" s="74">
        <v>8</v>
      </c>
      <c r="M40" s="74"/>
      <c r="N40" s="86"/>
      <c r="O40" s="76">
        <f>SUM(N40)</f>
        <v>0</v>
      </c>
      <c r="P40" s="74"/>
      <c r="Q40" s="76">
        <f>P40*0.5</f>
        <v>0</v>
      </c>
      <c r="R40" s="74"/>
      <c r="S40" s="76">
        <f>R41*0.1</f>
        <v>0</v>
      </c>
      <c r="T40" s="134">
        <f>SUM(Q40+O40+M40+L40)</f>
        <v>8</v>
      </c>
      <c r="U40" s="77">
        <v>8</v>
      </c>
      <c r="V40" s="66">
        <v>1</v>
      </c>
      <c r="W40" s="74"/>
      <c r="X40" s="74"/>
      <c r="Y40" s="74"/>
      <c r="Z40" s="74">
        <v>1</v>
      </c>
      <c r="AC40" s="89" t="s">
        <v>107</v>
      </c>
    </row>
    <row r="41" spans="1:29" s="130" customFormat="1" ht="54.75" customHeight="1" x14ac:dyDescent="0.2">
      <c r="A41" s="67"/>
      <c r="B41" s="76"/>
      <c r="C41" s="77"/>
      <c r="D41" s="85" t="s">
        <v>246</v>
      </c>
      <c r="E41" s="69" t="s">
        <v>231</v>
      </c>
      <c r="F41" s="145" t="s">
        <v>247</v>
      </c>
      <c r="G41" s="69" t="s">
        <v>231</v>
      </c>
      <c r="H41" s="69" t="s">
        <v>34</v>
      </c>
      <c r="I41" s="145" t="s">
        <v>35</v>
      </c>
      <c r="J41" s="137" t="s">
        <v>38</v>
      </c>
      <c r="K41" s="74"/>
      <c r="L41" s="74">
        <v>8</v>
      </c>
      <c r="M41" s="74"/>
      <c r="N41" s="86"/>
      <c r="O41" s="76"/>
      <c r="P41" s="74"/>
      <c r="Q41" s="76"/>
      <c r="R41" s="74"/>
      <c r="S41" s="76"/>
      <c r="T41" s="134">
        <f>SUM(Q41+O41+M41+L41)</f>
        <v>8</v>
      </c>
      <c r="U41" s="77">
        <v>8</v>
      </c>
      <c r="V41" s="66">
        <v>1</v>
      </c>
      <c r="W41" s="74"/>
      <c r="X41" s="74"/>
      <c r="Y41" s="74"/>
      <c r="Z41" s="74">
        <v>1</v>
      </c>
      <c r="AB41" s="74"/>
      <c r="AC41" s="89" t="s">
        <v>107</v>
      </c>
    </row>
    <row r="42" spans="1:29" s="130" customFormat="1" ht="70.5" customHeight="1" x14ac:dyDescent="0.2">
      <c r="A42" s="80"/>
      <c r="B42" s="69"/>
      <c r="C42" s="69"/>
      <c r="D42" s="72" t="s">
        <v>248</v>
      </c>
      <c r="E42" s="69" t="s">
        <v>54</v>
      </c>
      <c r="F42" s="69" t="s">
        <v>249</v>
      </c>
      <c r="G42" s="69"/>
      <c r="H42" s="69"/>
      <c r="I42" s="69" t="s">
        <v>56</v>
      </c>
      <c r="J42" s="74"/>
      <c r="K42" s="74"/>
      <c r="L42" s="74">
        <v>8</v>
      </c>
      <c r="M42" s="74"/>
      <c r="N42" s="76"/>
      <c r="O42" s="76"/>
      <c r="P42" s="76"/>
      <c r="Q42" s="76"/>
      <c r="R42" s="76"/>
      <c r="S42" s="76"/>
      <c r="T42" s="134">
        <v>8</v>
      </c>
      <c r="U42" s="76">
        <v>8</v>
      </c>
      <c r="V42" s="66">
        <v>1</v>
      </c>
      <c r="W42" s="76"/>
      <c r="X42" s="76"/>
      <c r="Y42" s="76"/>
      <c r="Z42" s="76">
        <v>1</v>
      </c>
      <c r="AA42" s="76"/>
      <c r="AB42" s="67"/>
      <c r="AC42" s="89" t="s">
        <v>107</v>
      </c>
    </row>
    <row r="43" spans="1:29" s="130" customFormat="1" ht="58.5" customHeight="1" x14ac:dyDescent="0.2">
      <c r="A43" s="80"/>
      <c r="B43" s="69"/>
      <c r="C43" s="69"/>
      <c r="D43" s="72" t="s">
        <v>250</v>
      </c>
      <c r="E43" s="69" t="s">
        <v>72</v>
      </c>
      <c r="F43" s="150" t="s">
        <v>59</v>
      </c>
      <c r="G43" s="69"/>
      <c r="H43" s="69"/>
      <c r="I43" s="69" t="s">
        <v>56</v>
      </c>
      <c r="J43" s="74"/>
      <c r="K43" s="74"/>
      <c r="L43" s="74">
        <v>8</v>
      </c>
      <c r="M43" s="74"/>
      <c r="N43" s="76"/>
      <c r="O43" s="76"/>
      <c r="P43" s="76"/>
      <c r="Q43" s="76"/>
      <c r="R43" s="76"/>
      <c r="S43" s="76"/>
      <c r="T43" s="134">
        <v>8</v>
      </c>
      <c r="U43" s="76">
        <v>8</v>
      </c>
      <c r="V43" s="66">
        <v>1</v>
      </c>
      <c r="W43" s="76"/>
      <c r="X43" s="76"/>
      <c r="Y43" s="76"/>
      <c r="Z43" s="76">
        <v>1</v>
      </c>
      <c r="AA43" s="76"/>
      <c r="AB43" s="67"/>
      <c r="AC43" s="89" t="s">
        <v>107</v>
      </c>
    </row>
    <row r="44" spans="1:29" s="130" customFormat="1" ht="15" x14ac:dyDescent="0.2">
      <c r="A44" s="67"/>
      <c r="B44" s="76"/>
      <c r="C44" s="77"/>
      <c r="D44" s="109"/>
      <c r="E44" s="74"/>
      <c r="F44" s="138"/>
      <c r="G44" s="74"/>
      <c r="H44" s="74"/>
      <c r="I44" s="138"/>
      <c r="J44" s="74"/>
      <c r="K44" s="74"/>
      <c r="L44" s="74"/>
      <c r="M44" s="74"/>
      <c r="N44" s="86"/>
      <c r="O44" s="76"/>
      <c r="P44" s="76"/>
      <c r="Q44" s="76"/>
      <c r="R44" s="76"/>
      <c r="S44" s="76"/>
      <c r="T44" s="134"/>
      <c r="U44" s="77"/>
      <c r="V44" s="78"/>
      <c r="W44" s="76"/>
      <c r="X44" s="76"/>
      <c r="Y44" s="76"/>
      <c r="Z44" s="76"/>
      <c r="AB44" s="76"/>
      <c r="AC44" s="79"/>
    </row>
    <row r="45" spans="1:29" s="130" customFormat="1" ht="24" customHeight="1" x14ac:dyDescent="0.2">
      <c r="A45" s="151"/>
      <c r="B45" s="152"/>
      <c r="C45" s="153" t="s">
        <v>251</v>
      </c>
      <c r="D45" s="151"/>
      <c r="E45" s="154"/>
      <c r="F45" s="155"/>
      <c r="G45" s="154"/>
      <c r="H45" s="154"/>
      <c r="I45" s="155"/>
      <c r="J45" s="154"/>
      <c r="K45" s="154"/>
      <c r="L45" s="154"/>
      <c r="M45" s="154"/>
      <c r="N45" s="156"/>
      <c r="O45" s="152"/>
      <c r="P45" s="152"/>
      <c r="Q45" s="152"/>
      <c r="R45" s="152"/>
      <c r="S45" s="152"/>
      <c r="T45" s="157"/>
      <c r="U45" s="157"/>
      <c r="V45" s="158">
        <v>6</v>
      </c>
      <c r="W45" s="152"/>
      <c r="X45" s="152"/>
      <c r="Y45" s="152"/>
      <c r="Z45" s="152"/>
      <c r="AA45" s="152">
        <v>6</v>
      </c>
      <c r="AB45" s="152"/>
      <c r="AC45" s="159" t="s">
        <v>251</v>
      </c>
    </row>
    <row r="46" spans="1:29" s="130" customFormat="1" ht="19.5" x14ac:dyDescent="0.2">
      <c r="A46" s="67"/>
      <c r="B46" s="76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6"/>
      <c r="O46" s="76"/>
      <c r="P46" s="76"/>
      <c r="Q46" s="76"/>
      <c r="R46" s="76"/>
      <c r="S46" s="76"/>
      <c r="T46" s="76"/>
      <c r="U46" s="74"/>
      <c r="V46" s="160">
        <f t="shared" ref="V46:AB46" si="0">SUM(V4:V45)</f>
        <v>68</v>
      </c>
      <c r="W46" s="64">
        <f t="shared" si="0"/>
        <v>0</v>
      </c>
      <c r="X46" s="64">
        <f t="shared" si="0"/>
        <v>55</v>
      </c>
      <c r="Y46" s="64">
        <f t="shared" si="0"/>
        <v>0</v>
      </c>
      <c r="Z46" s="64">
        <f t="shared" si="0"/>
        <v>4</v>
      </c>
      <c r="AA46" s="64">
        <f t="shared" si="0"/>
        <v>6</v>
      </c>
      <c r="AB46" s="64">
        <f t="shared" si="0"/>
        <v>3</v>
      </c>
      <c r="AC46" s="79"/>
    </row>
    <row r="47" spans="1:29" s="130" customFormat="1" ht="15" x14ac:dyDescent="0.2">
      <c r="A47" s="67"/>
      <c r="B47" s="76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6"/>
      <c r="O47" s="76"/>
      <c r="P47" s="76"/>
      <c r="Q47" s="76"/>
      <c r="R47" s="76"/>
      <c r="S47" s="76"/>
      <c r="T47" s="76"/>
      <c r="U47" s="74"/>
      <c r="V47" s="78"/>
      <c r="W47" s="64"/>
      <c r="X47" s="64"/>
      <c r="Y47" s="64"/>
      <c r="Z47" s="64"/>
      <c r="AA47" s="64"/>
      <c r="AB47" s="64"/>
      <c r="AC47" s="79"/>
    </row>
    <row r="48" spans="1:29" x14ac:dyDescent="0.2">
      <c r="V48"/>
    </row>
    <row r="49" spans="22:22" x14ac:dyDescent="0.2">
      <c r="V49"/>
    </row>
    <row r="50" spans="22:22" x14ac:dyDescent="0.2">
      <c r="V50"/>
    </row>
    <row r="51" spans="22:22" x14ac:dyDescent="0.2">
      <c r="V51"/>
    </row>
    <row r="52" spans="22:22" x14ac:dyDescent="0.2">
      <c r="V52"/>
    </row>
    <row r="53" spans="22:22" x14ac:dyDescent="0.2">
      <c r="V53"/>
    </row>
    <row r="54" spans="22:22" x14ac:dyDescent="0.2">
      <c r="V54"/>
    </row>
    <row r="55" spans="22:22" x14ac:dyDescent="0.2">
      <c r="V55"/>
    </row>
    <row r="56" spans="22:22" x14ac:dyDescent="0.2">
      <c r="V56"/>
    </row>
    <row r="57" spans="22:22" x14ac:dyDescent="0.2">
      <c r="V57"/>
    </row>
    <row r="58" spans="22:22" x14ac:dyDescent="0.2">
      <c r="V58"/>
    </row>
    <row r="59" spans="22:22" x14ac:dyDescent="0.2">
      <c r="V59"/>
    </row>
    <row r="60" spans="22:22" x14ac:dyDescent="0.2">
      <c r="V60"/>
    </row>
    <row r="61" spans="22:22" x14ac:dyDescent="0.2">
      <c r="V61"/>
    </row>
    <row r="62" spans="22:22" x14ac:dyDescent="0.2">
      <c r="V62"/>
    </row>
    <row r="63" spans="22:22" x14ac:dyDescent="0.2">
      <c r="V63"/>
    </row>
    <row r="64" spans="22:22" x14ac:dyDescent="0.2">
      <c r="V64"/>
    </row>
    <row r="65" spans="22:22" x14ac:dyDescent="0.2">
      <c r="V65"/>
    </row>
    <row r="66" spans="22:22" x14ac:dyDescent="0.2">
      <c r="V66"/>
    </row>
    <row r="67" spans="22:22" x14ac:dyDescent="0.2">
      <c r="V67"/>
    </row>
    <row r="68" spans="22:22" x14ac:dyDescent="0.2">
      <c r="V68"/>
    </row>
  </sheetData>
  <mergeCells count="3">
    <mergeCell ref="B1:E1"/>
    <mergeCell ref="F1:V1"/>
    <mergeCell ref="B3:AC3"/>
  </mergeCells>
  <printOptions horizontalCentered="1" verticalCentered="1"/>
  <pageMargins left="0.19685039370078741" right="0.19685039370078741" top="0.19685039370078741" bottom="0.19685039370078741" header="0.78740157480314965" footer="0.78740157480314965"/>
  <pageSetup paperSize="8" scale="62" fitToHeight="0" orientation="landscape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1ANNO 23-24 EROGA</vt:lpstr>
      <vt:lpstr>2° ANNO 23-24 EROGA</vt:lpstr>
      <vt:lpstr>3° ANNO 23-24 EROGA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Amaselli</dc:creator>
  <cp:lastModifiedBy>Rosalinda Trovato</cp:lastModifiedBy>
  <cp:revision>127</cp:revision>
  <cp:lastPrinted>2023-01-16T11:17:40Z</cp:lastPrinted>
  <dcterms:created xsi:type="dcterms:W3CDTF">2021-01-22T09:10:05Z</dcterms:created>
  <dcterms:modified xsi:type="dcterms:W3CDTF">2023-03-20T16:10:52Z</dcterms:modified>
  <dc:language>it-IT</dc:language>
</cp:coreProperties>
</file>